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7410" windowHeight="2250" activeTab="1"/>
  </bookViews>
  <sheets>
    <sheet name="Полная база" sheetId="1" r:id="rId1"/>
    <sheet name="Легенда" sheetId="2" r:id="rId2"/>
  </sheets>
  <calcPr calcId="124519"/>
</workbook>
</file>

<file path=xl/calcChain.xml><?xml version="1.0" encoding="utf-8"?>
<calcChain xmlns="http://schemas.openxmlformats.org/spreadsheetml/2006/main">
  <c r="AS1163" i="1"/>
  <c r="D1158"/>
  <c r="D321"/>
  <c r="D463"/>
  <c r="AX1162" l="1"/>
  <c r="AS1162"/>
  <c r="AX1161"/>
  <c r="AS463"/>
  <c r="AS1161"/>
  <c r="J318" l="1"/>
  <c r="J2" l="1"/>
  <c r="J492"/>
  <c r="J493"/>
  <c r="J3"/>
  <c r="J4"/>
  <c r="J494"/>
  <c r="J495"/>
  <c r="J496"/>
  <c r="J497"/>
  <c r="J498"/>
  <c r="J499"/>
  <c r="J5"/>
  <c r="J500"/>
  <c r="J6"/>
  <c r="J7"/>
  <c r="J8"/>
  <c r="J501"/>
  <c r="J502"/>
  <c r="J503"/>
  <c r="J504"/>
  <c r="J505"/>
  <c r="J506"/>
  <c r="J507"/>
  <c r="J9"/>
  <c r="J10"/>
  <c r="J11"/>
  <c r="J508"/>
  <c r="J12"/>
  <c r="J13"/>
  <c r="J337"/>
  <c r="J338"/>
  <c r="J14"/>
  <c r="J1241"/>
  <c r="J509"/>
  <c r="J15"/>
  <c r="J510"/>
  <c r="J339"/>
  <c r="J511"/>
  <c r="J340"/>
  <c r="J512"/>
  <c r="J16"/>
  <c r="J513"/>
  <c r="J514"/>
  <c r="J515"/>
  <c r="J17"/>
  <c r="J516"/>
  <c r="J517"/>
  <c r="J518"/>
  <c r="J520"/>
  <c r="J521"/>
  <c r="J341"/>
  <c r="J19"/>
  <c r="J20"/>
  <c r="J522"/>
  <c r="J523"/>
  <c r="J524"/>
  <c r="J21"/>
  <c r="J525"/>
  <c r="J526"/>
  <c r="J22"/>
  <c r="J23"/>
  <c r="J527"/>
  <c r="J24"/>
  <c r="J25"/>
  <c r="J528"/>
  <c r="J529"/>
  <c r="J530"/>
  <c r="J26"/>
  <c r="J531"/>
  <c r="J27"/>
  <c r="J532"/>
  <c r="J342"/>
  <c r="J28"/>
  <c r="J29"/>
  <c r="J534"/>
  <c r="J535"/>
  <c r="J30"/>
  <c r="J536"/>
  <c r="J537"/>
  <c r="J538"/>
  <c r="J539"/>
  <c r="J343"/>
  <c r="J540"/>
  <c r="J541"/>
  <c r="J542"/>
  <c r="J31"/>
  <c r="J543"/>
  <c r="J544"/>
  <c r="J1242"/>
  <c r="J545"/>
  <c r="J546"/>
  <c r="J32"/>
  <c r="J547"/>
  <c r="J548"/>
  <c r="J549"/>
  <c r="J550"/>
  <c r="J33"/>
  <c r="J551"/>
  <c r="J552"/>
  <c r="J34"/>
  <c r="J344"/>
  <c r="J35"/>
  <c r="J36"/>
  <c r="J37"/>
  <c r="J553"/>
  <c r="J554"/>
  <c r="J38"/>
  <c r="J39"/>
  <c r="J555"/>
  <c r="J556"/>
  <c r="J557"/>
  <c r="J558"/>
  <c r="J40"/>
  <c r="J41"/>
  <c r="J42"/>
  <c r="J345"/>
  <c r="J559"/>
  <c r="J43"/>
  <c r="J560"/>
  <c r="J44"/>
  <c r="J45"/>
  <c r="J561"/>
  <c r="J562"/>
  <c r="J563"/>
  <c r="J564"/>
  <c r="J46"/>
  <c r="J565"/>
  <c r="J566"/>
  <c r="J567"/>
  <c r="J568"/>
  <c r="J569"/>
  <c r="J570"/>
  <c r="J571"/>
  <c r="J572"/>
  <c r="J573"/>
  <c r="J47"/>
  <c r="J346"/>
  <c r="J574"/>
  <c r="J575"/>
  <c r="J576"/>
  <c r="J577"/>
  <c r="J578"/>
  <c r="J48"/>
  <c r="J579"/>
  <c r="J580"/>
  <c r="J581"/>
  <c r="J582"/>
  <c r="J583"/>
  <c r="J584"/>
  <c r="J49"/>
  <c r="J585"/>
  <c r="J50"/>
  <c r="J586"/>
  <c r="J587"/>
  <c r="J588"/>
  <c r="J589"/>
  <c r="J590"/>
  <c r="J347"/>
  <c r="J51"/>
  <c r="J591"/>
  <c r="J592"/>
  <c r="J52"/>
  <c r="J1243"/>
  <c r="J593"/>
  <c r="J594"/>
  <c r="J595"/>
  <c r="J596"/>
  <c r="J597"/>
  <c r="J598"/>
  <c r="J53"/>
  <c r="J599"/>
  <c r="J54"/>
  <c r="J600"/>
  <c r="J601"/>
  <c r="J602"/>
  <c r="J604"/>
  <c r="J605"/>
  <c r="J55"/>
  <c r="J606"/>
  <c r="J607"/>
  <c r="J1244"/>
  <c r="J608"/>
  <c r="J609"/>
  <c r="J610"/>
  <c r="J348"/>
  <c r="J611"/>
  <c r="J612"/>
  <c r="J56"/>
  <c r="J613"/>
  <c r="J614"/>
  <c r="J57"/>
  <c r="J615"/>
  <c r="J616"/>
  <c r="J58"/>
  <c r="J617"/>
  <c r="J618"/>
  <c r="J619"/>
  <c r="J620"/>
  <c r="J621"/>
  <c r="J622"/>
  <c r="J623"/>
  <c r="J59"/>
  <c r="J624"/>
  <c r="J625"/>
  <c r="J626"/>
  <c r="J628"/>
  <c r="J629"/>
  <c r="J630"/>
  <c r="J631"/>
  <c r="J349"/>
  <c r="J350"/>
  <c r="J351"/>
  <c r="J632"/>
  <c r="J60"/>
  <c r="J61"/>
  <c r="J633"/>
  <c r="J634"/>
  <c r="J62"/>
  <c r="J352"/>
  <c r="J635"/>
  <c r="J636"/>
  <c r="J637"/>
  <c r="J638"/>
  <c r="J63"/>
  <c r="J639"/>
  <c r="J640"/>
  <c r="J641"/>
  <c r="J642"/>
  <c r="J643"/>
  <c r="J644"/>
  <c r="J1180"/>
  <c r="J353"/>
  <c r="J645"/>
  <c r="J646"/>
  <c r="J647"/>
  <c r="J649"/>
  <c r="J64"/>
  <c r="J650"/>
  <c r="J651"/>
  <c r="J652"/>
  <c r="J653"/>
  <c r="J654"/>
  <c r="J655"/>
  <c r="J656"/>
  <c r="J657"/>
  <c r="J658"/>
  <c r="J354"/>
  <c r="J659"/>
  <c r="J660"/>
  <c r="J1245"/>
  <c r="J65"/>
  <c r="J662"/>
  <c r="J663"/>
  <c r="J664"/>
  <c r="J66"/>
  <c r="J665"/>
  <c r="J67"/>
  <c r="J666"/>
  <c r="J69"/>
  <c r="J667"/>
  <c r="J668"/>
  <c r="J355"/>
  <c r="J669"/>
  <c r="J670"/>
  <c r="J671"/>
  <c r="J1181"/>
  <c r="J673"/>
  <c r="J674"/>
  <c r="J1164"/>
  <c r="J675"/>
  <c r="J677"/>
  <c r="J678"/>
  <c r="J72"/>
  <c r="J73"/>
  <c r="J679"/>
  <c r="J680"/>
  <c r="J74"/>
  <c r="J681"/>
  <c r="J75"/>
  <c r="J682"/>
  <c r="J683"/>
  <c r="J76"/>
  <c r="J684"/>
  <c r="J685"/>
  <c r="J1246"/>
  <c r="J1182"/>
  <c r="J77"/>
  <c r="J78"/>
  <c r="J686"/>
  <c r="J322"/>
  <c r="J464"/>
  <c r="J79"/>
  <c r="J687"/>
  <c r="J1165"/>
  <c r="J80"/>
  <c r="J81"/>
  <c r="J356"/>
  <c r="J688"/>
  <c r="J357"/>
  <c r="J1183"/>
  <c r="J689"/>
  <c r="J358"/>
  <c r="J82"/>
  <c r="J690"/>
  <c r="J691"/>
  <c r="J692"/>
  <c r="J83"/>
  <c r="J84"/>
  <c r="J693"/>
  <c r="J694"/>
  <c r="J359"/>
  <c r="J695"/>
  <c r="J696"/>
  <c r="J697"/>
  <c r="J85"/>
  <c r="J698"/>
  <c r="J86"/>
  <c r="J699"/>
  <c r="J700"/>
  <c r="J701"/>
  <c r="J702"/>
  <c r="J87"/>
  <c r="J703"/>
  <c r="J704"/>
  <c r="J705"/>
  <c r="J706"/>
  <c r="J88"/>
  <c r="J707"/>
  <c r="J708"/>
  <c r="J709"/>
  <c r="J360"/>
  <c r="J710"/>
  <c r="J711"/>
  <c r="J712"/>
  <c r="J1166"/>
  <c r="J713"/>
  <c r="J714"/>
  <c r="J715"/>
  <c r="J716"/>
  <c r="J717"/>
  <c r="J718"/>
  <c r="J89"/>
  <c r="J719"/>
  <c r="J90"/>
  <c r="J465"/>
  <c r="J91"/>
  <c r="J92"/>
  <c r="J93"/>
  <c r="J94"/>
  <c r="J95"/>
  <c r="J720"/>
  <c r="J721"/>
  <c r="J722"/>
  <c r="J723"/>
  <c r="J96"/>
  <c r="J1167"/>
  <c r="J724"/>
  <c r="J725"/>
  <c r="J97"/>
  <c r="J98"/>
  <c r="J726"/>
  <c r="J99"/>
  <c r="J100"/>
  <c r="J727"/>
  <c r="J728"/>
  <c r="J729"/>
  <c r="J101"/>
  <c r="J102"/>
  <c r="J730"/>
  <c r="J103"/>
  <c r="J731"/>
  <c r="J104"/>
  <c r="J732"/>
  <c r="J733"/>
  <c r="J734"/>
  <c r="J361"/>
  <c r="J735"/>
  <c r="J362"/>
  <c r="J736"/>
  <c r="J105"/>
  <c r="J363"/>
  <c r="J364"/>
  <c r="J365"/>
  <c r="J366"/>
  <c r="J737"/>
  <c r="J106"/>
  <c r="J738"/>
  <c r="J367"/>
  <c r="J739"/>
  <c r="J368"/>
  <c r="J369"/>
  <c r="J107"/>
  <c r="J370"/>
  <c r="J371"/>
  <c r="J372"/>
  <c r="J740"/>
  <c r="J741"/>
  <c r="J108"/>
  <c r="J742"/>
  <c r="J743"/>
  <c r="J109"/>
  <c r="J744"/>
  <c r="J110"/>
  <c r="J111"/>
  <c r="J745"/>
  <c r="J746"/>
  <c r="J373"/>
  <c r="J112"/>
  <c r="J747"/>
  <c r="J748"/>
  <c r="J749"/>
  <c r="J114"/>
  <c r="J750"/>
  <c r="J115"/>
  <c r="J116"/>
  <c r="J117"/>
  <c r="J751"/>
  <c r="J118"/>
  <c r="J119"/>
  <c r="J752"/>
  <c r="J120"/>
  <c r="J753"/>
  <c r="J754"/>
  <c r="J755"/>
  <c r="J121"/>
  <c r="J374"/>
  <c r="J375"/>
  <c r="J756"/>
  <c r="J325"/>
  <c r="J326"/>
  <c r="J757"/>
  <c r="J122"/>
  <c r="J758"/>
  <c r="J376"/>
  <c r="J1184"/>
  <c r="J327"/>
  <c r="J760"/>
  <c r="J473"/>
  <c r="J761"/>
  <c r="J1168"/>
  <c r="J762"/>
  <c r="J763"/>
  <c r="J328"/>
  <c r="J329"/>
  <c r="J764"/>
  <c r="J765"/>
  <c r="J766"/>
  <c r="J767"/>
  <c r="J123"/>
  <c r="J768"/>
  <c r="J124"/>
  <c r="J1185"/>
  <c r="J474"/>
  <c r="J769"/>
  <c r="J770"/>
  <c r="J125"/>
  <c r="J1169"/>
  <c r="J1170"/>
  <c r="J126"/>
  <c r="J377"/>
  <c r="J127"/>
  <c r="J771"/>
  <c r="J128"/>
  <c r="J1186"/>
  <c r="J129"/>
  <c r="J1187"/>
  <c r="J130"/>
  <c r="J772"/>
  <c r="J773"/>
  <c r="J131"/>
  <c r="J775"/>
  <c r="J132"/>
  <c r="J776"/>
  <c r="J1247"/>
  <c r="J133"/>
  <c r="J379"/>
  <c r="J777"/>
  <c r="J380"/>
  <c r="J778"/>
  <c r="J135"/>
  <c r="J779"/>
  <c r="J780"/>
  <c r="J781"/>
  <c r="J381"/>
  <c r="J475"/>
  <c r="J782"/>
  <c r="J783"/>
  <c r="J1188"/>
  <c r="J784"/>
  <c r="J136"/>
  <c r="J785"/>
  <c r="J137"/>
  <c r="J786"/>
  <c r="J1189"/>
  <c r="J787"/>
  <c r="J788"/>
  <c r="J1190"/>
  <c r="J789"/>
  <c r="J138"/>
  <c r="J790"/>
  <c r="J382"/>
  <c r="J139"/>
  <c r="J791"/>
  <c r="J383"/>
  <c r="J1171"/>
  <c r="J792"/>
  <c r="J330"/>
  <c r="J793"/>
  <c r="J384"/>
  <c r="J140"/>
  <c r="J794"/>
  <c r="J141"/>
  <c r="J1191"/>
  <c r="J142"/>
  <c r="J795"/>
  <c r="J143"/>
  <c r="J385"/>
  <c r="J144"/>
  <c r="J796"/>
  <c r="J145"/>
  <c r="J1172"/>
  <c r="J797"/>
  <c r="J798"/>
  <c r="J799"/>
  <c r="J146"/>
  <c r="J800"/>
  <c r="J1192"/>
  <c r="J801"/>
  <c r="J147"/>
  <c r="J802"/>
  <c r="J803"/>
  <c r="J148"/>
  <c r="J386"/>
  <c r="J804"/>
  <c r="J387"/>
  <c r="J149"/>
  <c r="J388"/>
  <c r="J805"/>
  <c r="J1193"/>
  <c r="J389"/>
  <c r="J1194"/>
  <c r="J150"/>
  <c r="J806"/>
  <c r="J151"/>
  <c r="J807"/>
  <c r="J390"/>
  <c r="J152"/>
  <c r="J476"/>
  <c r="J153"/>
  <c r="J154"/>
  <c r="J808"/>
  <c r="J809"/>
  <c r="J155"/>
  <c r="J477"/>
  <c r="J810"/>
  <c r="J811"/>
  <c r="J812"/>
  <c r="J813"/>
  <c r="J156"/>
  <c r="J814"/>
  <c r="J391"/>
  <c r="J815"/>
  <c r="J157"/>
  <c r="J817"/>
  <c r="J478"/>
  <c r="J818"/>
  <c r="J1195"/>
  <c r="J820"/>
  <c r="J158"/>
  <c r="J159"/>
  <c r="J392"/>
  <c r="J160"/>
  <c r="J821"/>
  <c r="J822"/>
  <c r="J823"/>
  <c r="J824"/>
  <c r="J825"/>
  <c r="J161"/>
  <c r="J826"/>
  <c r="J162"/>
  <c r="J827"/>
  <c r="J828"/>
  <c r="J829"/>
  <c r="J163"/>
  <c r="J164"/>
  <c r="J830"/>
  <c r="J165"/>
  <c r="J166"/>
  <c r="J393"/>
  <c r="J167"/>
  <c r="J168"/>
  <c r="J1196"/>
  <c r="J169"/>
  <c r="J831"/>
  <c r="J832"/>
  <c r="J170"/>
  <c r="J171"/>
  <c r="J833"/>
  <c r="J834"/>
  <c r="J835"/>
  <c r="J836"/>
  <c r="J394"/>
  <c r="J172"/>
  <c r="J837"/>
  <c r="J173"/>
  <c r="J838"/>
  <c r="J466"/>
  <c r="J1197"/>
  <c r="J839"/>
  <c r="J396"/>
  <c r="J174"/>
  <c r="J175"/>
  <c r="J176"/>
  <c r="J840"/>
  <c r="J841"/>
  <c r="J397"/>
  <c r="J842"/>
  <c r="J843"/>
  <c r="J844"/>
  <c r="J845"/>
  <c r="J1198"/>
  <c r="J177"/>
  <c r="J178"/>
  <c r="J1199"/>
  <c r="J179"/>
  <c r="J846"/>
  <c r="J180"/>
  <c r="J848"/>
  <c r="J181"/>
  <c r="J182"/>
  <c r="J849"/>
  <c r="J850"/>
  <c r="J851"/>
  <c r="J183"/>
  <c r="J184"/>
  <c r="J185"/>
  <c r="J852"/>
  <c r="J853"/>
  <c r="J186"/>
  <c r="J854"/>
  <c r="J467"/>
  <c r="J1200"/>
  <c r="J855"/>
  <c r="J856"/>
  <c r="J857"/>
  <c r="J858"/>
  <c r="J859"/>
  <c r="J860"/>
  <c r="J861"/>
  <c r="J187"/>
  <c r="J862"/>
  <c r="J863"/>
  <c r="J1248"/>
  <c r="J864"/>
  <c r="J865"/>
  <c r="J188"/>
  <c r="J867"/>
  <c r="J189"/>
  <c r="J868"/>
  <c r="J870"/>
  <c r="J871"/>
  <c r="J872"/>
  <c r="J190"/>
  <c r="J873"/>
  <c r="J1201"/>
  <c r="J191"/>
  <c r="J192"/>
  <c r="J874"/>
  <c r="J875"/>
  <c r="J876"/>
  <c r="J877"/>
  <c r="J878"/>
  <c r="J879"/>
  <c r="J880"/>
  <c r="J881"/>
  <c r="J882"/>
  <c r="J883"/>
  <c r="J884"/>
  <c r="J194"/>
  <c r="J885"/>
  <c r="J195"/>
  <c r="J196"/>
  <c r="J197"/>
  <c r="J398"/>
  <c r="J198"/>
  <c r="J1173"/>
  <c r="J199"/>
  <c r="J200"/>
  <c r="J201"/>
  <c r="J202"/>
  <c r="J886"/>
  <c r="J887"/>
  <c r="J399"/>
  <c r="J203"/>
  <c r="J888"/>
  <c r="J1249"/>
  <c r="J889"/>
  <c r="J468"/>
  <c r="J890"/>
  <c r="J400"/>
  <c r="J891"/>
  <c r="J204"/>
  <c r="J205"/>
  <c r="J892"/>
  <c r="J1202"/>
  <c r="J893"/>
  <c r="J894"/>
  <c r="J895"/>
  <c r="J1203"/>
  <c r="J206"/>
  <c r="J896"/>
  <c r="J1204"/>
  <c r="J1174"/>
  <c r="J897"/>
  <c r="J898"/>
  <c r="J479"/>
  <c r="J1205"/>
  <c r="J899"/>
  <c r="J207"/>
  <c r="J900"/>
  <c r="J901"/>
  <c r="J208"/>
  <c r="J902"/>
  <c r="J401"/>
  <c r="J903"/>
  <c r="J1206"/>
  <c r="J904"/>
  <c r="J905"/>
  <c r="J1250"/>
  <c r="J210"/>
  <c r="J906"/>
  <c r="J907"/>
  <c r="J1251"/>
  <c r="J211"/>
  <c r="J909"/>
  <c r="J910"/>
  <c r="J911"/>
  <c r="J212"/>
  <c r="J912"/>
  <c r="J1207"/>
  <c r="J913"/>
  <c r="J402"/>
  <c r="J403"/>
  <c r="J914"/>
  <c r="J469"/>
  <c r="J1175"/>
  <c r="J915"/>
  <c r="J404"/>
  <c r="J405"/>
  <c r="J480"/>
  <c r="J916"/>
  <c r="J917"/>
  <c r="J918"/>
  <c r="J406"/>
  <c r="J919"/>
  <c r="J920"/>
  <c r="J407"/>
  <c r="J921"/>
  <c r="J922"/>
  <c r="J923"/>
  <c r="J924"/>
  <c r="J925"/>
  <c r="J926"/>
  <c r="J927"/>
  <c r="J928"/>
  <c r="J929"/>
  <c r="J213"/>
  <c r="J930"/>
  <c r="J931"/>
  <c r="J214"/>
  <c r="J215"/>
  <c r="J216"/>
  <c r="J932"/>
  <c r="J933"/>
  <c r="J217"/>
  <c r="J934"/>
  <c r="J408"/>
  <c r="J935"/>
  <c r="J218"/>
  <c r="J936"/>
  <c r="J409"/>
  <c r="J937"/>
  <c r="J938"/>
  <c r="J939"/>
  <c r="J940"/>
  <c r="J1208"/>
  <c r="J219"/>
  <c r="J942"/>
  <c r="J943"/>
  <c r="J944"/>
  <c r="J220"/>
  <c r="J946"/>
  <c r="J947"/>
  <c r="J948"/>
  <c r="J1209"/>
  <c r="J949"/>
  <c r="J1210"/>
  <c r="J951"/>
  <c r="J952"/>
  <c r="J953"/>
  <c r="J410"/>
  <c r="J954"/>
  <c r="J955"/>
  <c r="J221"/>
  <c r="J956"/>
  <c r="J222"/>
  <c r="J957"/>
  <c r="J411"/>
  <c r="J958"/>
  <c r="J223"/>
  <c r="J959"/>
  <c r="J481"/>
  <c r="J224"/>
  <c r="J225"/>
  <c r="J412"/>
  <c r="J226"/>
  <c r="J960"/>
  <c r="J413"/>
  <c r="J482"/>
  <c r="J227"/>
  <c r="J961"/>
  <c r="J228"/>
  <c r="J962"/>
  <c r="J963"/>
  <c r="J470"/>
  <c r="J964"/>
  <c r="J229"/>
  <c r="J414"/>
  <c r="J331"/>
  <c r="J415"/>
  <c r="J965"/>
  <c r="J966"/>
  <c r="J968"/>
  <c r="J230"/>
  <c r="J1211"/>
  <c r="J416"/>
  <c r="J1212"/>
  <c r="J231"/>
  <c r="J969"/>
  <c r="J232"/>
  <c r="J970"/>
  <c r="J971"/>
  <c r="J417"/>
  <c r="J418"/>
  <c r="J233"/>
  <c r="J972"/>
  <c r="J973"/>
  <c r="J234"/>
  <c r="J235"/>
  <c r="J323"/>
  <c r="J236"/>
  <c r="J237"/>
  <c r="J419"/>
  <c r="J974"/>
  <c r="J239"/>
  <c r="J1213"/>
  <c r="J241"/>
  <c r="J242"/>
  <c r="J243"/>
  <c r="J244"/>
  <c r="J976"/>
  <c r="J977"/>
  <c r="J1253"/>
  <c r="J245"/>
  <c r="J1254"/>
  <c r="J978"/>
  <c r="J979"/>
  <c r="J246"/>
  <c r="J980"/>
  <c r="J981"/>
  <c r="J247"/>
  <c r="J982"/>
  <c r="J248"/>
  <c r="J249"/>
  <c r="J983"/>
  <c r="J420"/>
  <c r="J984"/>
  <c r="J250"/>
  <c r="J421"/>
  <c r="J985"/>
  <c r="J986"/>
  <c r="J251"/>
  <c r="J987"/>
  <c r="J988"/>
  <c r="J989"/>
  <c r="J990"/>
  <c r="J422"/>
  <c r="J991"/>
  <c r="J992"/>
  <c r="J993"/>
  <c r="J252"/>
  <c r="J1214"/>
  <c r="J253"/>
  <c r="J1215"/>
  <c r="J994"/>
  <c r="J995"/>
  <c r="J254"/>
  <c r="J996"/>
  <c r="J1176"/>
  <c r="J998"/>
  <c r="J999"/>
  <c r="J1000"/>
  <c r="J1001"/>
  <c r="J1002"/>
  <c r="J423"/>
  <c r="J1003"/>
  <c r="J255"/>
  <c r="J424"/>
  <c r="J256"/>
  <c r="J471"/>
  <c r="J1006"/>
  <c r="J1216"/>
  <c r="J425"/>
  <c r="J257"/>
  <c r="J483"/>
  <c r="J258"/>
  <c r="J1255"/>
  <c r="J1007"/>
  <c r="J1008"/>
  <c r="J1009"/>
  <c r="J1010"/>
  <c r="J1011"/>
  <c r="J259"/>
  <c r="J1012"/>
  <c r="J1217"/>
  <c r="J426"/>
  <c r="J427"/>
  <c r="J1013"/>
  <c r="J1014"/>
  <c r="J1015"/>
  <c r="J1016"/>
  <c r="J1017"/>
  <c r="J1018"/>
  <c r="J260"/>
  <c r="J1019"/>
  <c r="J1218"/>
  <c r="J428"/>
  <c r="J261"/>
  <c r="J429"/>
  <c r="J1020"/>
  <c r="J1021"/>
  <c r="J1022"/>
  <c r="J430"/>
  <c r="J1023"/>
  <c r="J1024"/>
  <c r="J262"/>
  <c r="J1025"/>
  <c r="J263"/>
  <c r="J264"/>
  <c r="J1026"/>
  <c r="J265"/>
  <c r="J1027"/>
  <c r="J1256"/>
  <c r="J1028"/>
  <c r="J1257"/>
  <c r="J1029"/>
  <c r="J431"/>
  <c r="J432"/>
  <c r="J1030"/>
  <c r="J266"/>
  <c r="J1031"/>
  <c r="J267"/>
  <c r="J268"/>
  <c r="J1032"/>
  <c r="J269"/>
  <c r="J433"/>
  <c r="J1177"/>
  <c r="J270"/>
  <c r="J434"/>
  <c r="J271"/>
  <c r="J1178"/>
  <c r="J272"/>
  <c r="J1033"/>
  <c r="J1034"/>
  <c r="J435"/>
  <c r="J1035"/>
  <c r="J1036"/>
  <c r="J1037"/>
  <c r="J1219"/>
  <c r="J436"/>
  <c r="J1038"/>
  <c r="J1039"/>
  <c r="J1040"/>
  <c r="J1041"/>
  <c r="J1042"/>
  <c r="J273"/>
  <c r="J1043"/>
  <c r="J437"/>
  <c r="J438"/>
  <c r="J439"/>
  <c r="J324"/>
  <c r="J274"/>
  <c r="J275"/>
  <c r="J484"/>
  <c r="J1044"/>
  <c r="J1045"/>
  <c r="J1046"/>
  <c r="J276"/>
  <c r="J277"/>
  <c r="J1047"/>
  <c r="J1048"/>
  <c r="J485"/>
  <c r="J1049"/>
  <c r="J1258"/>
  <c r="J1050"/>
  <c r="J1051"/>
  <c r="J1052"/>
  <c r="J278"/>
  <c r="J1053"/>
  <c r="J1054"/>
  <c r="J1055"/>
  <c r="J279"/>
  <c r="J440"/>
  <c r="J441"/>
  <c r="J1220"/>
  <c r="J1056"/>
  <c r="J1057"/>
  <c r="J280"/>
  <c r="J486"/>
  <c r="J1058"/>
  <c r="J281"/>
  <c r="J332"/>
  <c r="J1059"/>
  <c r="J1060"/>
  <c r="J1061"/>
  <c r="J442"/>
  <c r="J1062"/>
  <c r="J1063"/>
  <c r="J1064"/>
  <c r="J1065"/>
  <c r="J1066"/>
  <c r="J1067"/>
  <c r="J1221"/>
  <c r="J1068"/>
  <c r="J443"/>
  <c r="J1069"/>
  <c r="J1070"/>
  <c r="J1222"/>
  <c r="J1071"/>
  <c r="J1072"/>
  <c r="J1073"/>
  <c r="J1074"/>
  <c r="J487"/>
  <c r="J282"/>
  <c r="J1075"/>
  <c r="J1224"/>
  <c r="J283"/>
  <c r="J284"/>
  <c r="J285"/>
  <c r="J1076"/>
  <c r="J1077"/>
  <c r="J444"/>
  <c r="J1078"/>
  <c r="J1079"/>
  <c r="J1080"/>
  <c r="J1081"/>
  <c r="J1082"/>
  <c r="J445"/>
  <c r="J1083"/>
  <c r="J1225"/>
  <c r="J286"/>
  <c r="J1084"/>
  <c r="J287"/>
  <c r="J288"/>
  <c r="J446"/>
  <c r="J1085"/>
  <c r="J1259"/>
  <c r="J289"/>
  <c r="J447"/>
  <c r="J1226"/>
  <c r="J1086"/>
  <c r="J1227"/>
  <c r="J1228"/>
  <c r="J1087"/>
  <c r="J1088"/>
  <c r="J290"/>
  <c r="J1089"/>
  <c r="J448"/>
  <c r="J1090"/>
  <c r="J449"/>
  <c r="J1229"/>
  <c r="J1091"/>
  <c r="J1092"/>
  <c r="J1093"/>
  <c r="J1094"/>
  <c r="J472"/>
  <c r="J1095"/>
  <c r="J1096"/>
  <c r="J1260"/>
  <c r="J1097"/>
  <c r="J1098"/>
  <c r="J1099"/>
  <c r="J1100"/>
  <c r="J291"/>
  <c r="J292"/>
  <c r="J293"/>
  <c r="J450"/>
  <c r="J1101"/>
  <c r="J1102"/>
  <c r="J1103"/>
  <c r="J1104"/>
  <c r="J295"/>
  <c r="J1105"/>
  <c r="J1106"/>
  <c r="J1107"/>
  <c r="J451"/>
  <c r="J452"/>
  <c r="J296"/>
  <c r="J453"/>
  <c r="J1108"/>
  <c r="J454"/>
  <c r="J1109"/>
  <c r="J1110"/>
  <c r="J1111"/>
  <c r="J297"/>
  <c r="J455"/>
  <c r="J1112"/>
  <c r="J488"/>
  <c r="J1113"/>
  <c r="J1114"/>
  <c r="J298"/>
  <c r="J489"/>
  <c r="J1115"/>
  <c r="J299"/>
  <c r="J1179"/>
  <c r="J1230"/>
  <c r="J1116"/>
  <c r="J1117"/>
  <c r="J1231"/>
  <c r="J300"/>
  <c r="J1118"/>
  <c r="J1232"/>
  <c r="J1119"/>
  <c r="J301"/>
  <c r="J302"/>
  <c r="J303"/>
  <c r="J1120"/>
  <c r="J1121"/>
  <c r="J1233"/>
  <c r="J304"/>
  <c r="J1122"/>
  <c r="J1261"/>
  <c r="J1123"/>
  <c r="J1124"/>
  <c r="J1125"/>
  <c r="J305"/>
  <c r="J306"/>
  <c r="J1126"/>
  <c r="J307"/>
  <c r="J1234"/>
  <c r="J1127"/>
  <c r="J308"/>
  <c r="J1128"/>
  <c r="J457"/>
  <c r="J333"/>
  <c r="J1235"/>
  <c r="J309"/>
  <c r="J1130"/>
  <c r="J1236"/>
  <c r="J1237"/>
  <c r="J1238"/>
  <c r="J1131"/>
  <c r="J310"/>
  <c r="J1132"/>
  <c r="J1133"/>
  <c r="J458"/>
  <c r="J1135"/>
  <c r="J1136"/>
  <c r="J1239"/>
  <c r="J459"/>
  <c r="J311"/>
  <c r="J1137"/>
  <c r="J1138"/>
  <c r="J1139"/>
  <c r="J1140"/>
  <c r="J1141"/>
  <c r="J1142"/>
  <c r="J460"/>
  <c r="J312"/>
  <c r="J313"/>
  <c r="J1143"/>
  <c r="J490"/>
  <c r="J1144"/>
  <c r="J1145"/>
  <c r="J1146"/>
  <c r="J1147"/>
  <c r="J1148"/>
  <c r="J314"/>
  <c r="J1149"/>
  <c r="J461"/>
  <c r="J315"/>
  <c r="J316"/>
  <c r="J462"/>
  <c r="J1150"/>
  <c r="J1151"/>
  <c r="J334"/>
  <c r="J1152"/>
  <c r="J1153"/>
  <c r="J317"/>
  <c r="J319"/>
  <c r="J1154"/>
  <c r="J1155"/>
  <c r="J320"/>
  <c r="J1240"/>
  <c r="J1156"/>
  <c r="J1157"/>
  <c r="J463"/>
  <c r="J491"/>
  <c r="AX184" l="1"/>
  <c r="AX498"/>
  <c r="AX335"/>
  <c r="AX499"/>
  <c r="AX502"/>
  <c r="AX336"/>
  <c r="AX503"/>
  <c r="AX504"/>
  <c r="AX9"/>
  <c r="AX10"/>
  <c r="AX12"/>
  <c r="AX13"/>
  <c r="AX16"/>
  <c r="AX515"/>
  <c r="AX518"/>
  <c r="AX519"/>
  <c r="AX18"/>
  <c r="AX341"/>
  <c r="AX20"/>
  <c r="AX522"/>
  <c r="AX523"/>
  <c r="AX529"/>
  <c r="AX530"/>
  <c r="AX531"/>
  <c r="AX342"/>
  <c r="AX28"/>
  <c r="AX29"/>
  <c r="AX30"/>
  <c r="AX537"/>
  <c r="AX538"/>
  <c r="AX542"/>
  <c r="AX547"/>
  <c r="AX549"/>
  <c r="AX33"/>
  <c r="AX36"/>
  <c r="AX553"/>
  <c r="AX39"/>
  <c r="AX345"/>
  <c r="AX43"/>
  <c r="AX45"/>
  <c r="AX577"/>
  <c r="AX580"/>
  <c r="AX583"/>
  <c r="AX51"/>
  <c r="AX591"/>
  <c r="AX54"/>
  <c r="AX607"/>
  <c r="AX608"/>
  <c r="AX610"/>
  <c r="AX611"/>
  <c r="AX618"/>
  <c r="AX627"/>
  <c r="AX351"/>
  <c r="AX632"/>
  <c r="AX61"/>
  <c r="AX633"/>
  <c r="AX352"/>
  <c r="AX637"/>
  <c r="AX641"/>
  <c r="AX643"/>
  <c r="AX647"/>
  <c r="AX650"/>
  <c r="AX651"/>
  <c r="AX653"/>
  <c r="AX666"/>
  <c r="AX69"/>
  <c r="AX667"/>
  <c r="AX668"/>
  <c r="AX670"/>
  <c r="AX672"/>
  <c r="AX1164"/>
  <c r="AX678"/>
  <c r="AX75"/>
  <c r="AX76"/>
  <c r="AX684"/>
  <c r="AX685"/>
  <c r="AX78"/>
  <c r="AX686"/>
  <c r="AX1183"/>
  <c r="AX358"/>
  <c r="AX82"/>
  <c r="AX690"/>
  <c r="AX691"/>
  <c r="AX83"/>
  <c r="AX693"/>
  <c r="AX702"/>
  <c r="AX87"/>
  <c r="AX704"/>
  <c r="AX706"/>
  <c r="AX88"/>
  <c r="AX707"/>
  <c r="AX709"/>
  <c r="AX360"/>
  <c r="AX712"/>
  <c r="AX717"/>
  <c r="AX718"/>
  <c r="AX89"/>
  <c r="AX90"/>
  <c r="AX91"/>
  <c r="AX92"/>
  <c r="AX93"/>
  <c r="AX96"/>
  <c r="AX725"/>
  <c r="AX727"/>
  <c r="AX728"/>
  <c r="AX101"/>
  <c r="AX102"/>
  <c r="AX730"/>
  <c r="AX104"/>
  <c r="AX732"/>
  <c r="AX105"/>
  <c r="AX738"/>
  <c r="AX368"/>
  <c r="AX369"/>
  <c r="AX107"/>
  <c r="AX741"/>
  <c r="AX743"/>
  <c r="AX744"/>
  <c r="AX110"/>
  <c r="AX747"/>
  <c r="AX116"/>
  <c r="AX118"/>
  <c r="AX119"/>
  <c r="AX752"/>
  <c r="AX120"/>
  <c r="AX121"/>
  <c r="AX756"/>
  <c r="AX326"/>
  <c r="AX376"/>
  <c r="AX759"/>
  <c r="AX327"/>
  <c r="AX760"/>
  <c r="AX761"/>
  <c r="AX764"/>
  <c r="AX767"/>
  <c r="AX123"/>
  <c r="AX124"/>
  <c r="AX1185"/>
  <c r="AX770"/>
  <c r="AX377"/>
  <c r="AX127"/>
  <c r="AX128"/>
  <c r="AX130"/>
  <c r="AX131"/>
  <c r="AX132"/>
  <c r="AX133"/>
  <c r="AX134"/>
  <c r="AX379"/>
  <c r="AX777"/>
  <c r="AX135"/>
  <c r="AX780"/>
  <c r="AX381"/>
  <c r="AX784"/>
  <c r="AX136"/>
  <c r="AX785"/>
  <c r="AX1189"/>
  <c r="AX1190"/>
  <c r="AX789"/>
  <c r="AX138"/>
  <c r="AX382"/>
  <c r="AX139"/>
  <c r="AX791"/>
  <c r="AX383"/>
  <c r="AX794"/>
  <c r="AX143"/>
  <c r="AX145"/>
  <c r="AX1172"/>
  <c r="AX800"/>
  <c r="AX1192"/>
  <c r="AX802"/>
  <c r="AX804"/>
  <c r="AX387"/>
  <c r="AX149"/>
  <c r="AX805"/>
  <c r="AX389"/>
  <c r="AX1194"/>
  <c r="AX150"/>
  <c r="AX806"/>
  <c r="AX807"/>
  <c r="AX154"/>
  <c r="AX155"/>
  <c r="AX156"/>
  <c r="AX815"/>
  <c r="AX157"/>
  <c r="AX816"/>
  <c r="AX478"/>
  <c r="AX819"/>
  <c r="AX392"/>
  <c r="AX821"/>
  <c r="AX822"/>
  <c r="AX824"/>
  <c r="AX825"/>
  <c r="AX827"/>
  <c r="AX829"/>
  <c r="AX163"/>
  <c r="AX830"/>
  <c r="AX165"/>
  <c r="AX166"/>
  <c r="AX167"/>
  <c r="AX1196"/>
  <c r="AX169"/>
  <c r="AX170"/>
  <c r="AX833"/>
  <c r="AX834"/>
  <c r="AX835"/>
  <c r="AX394"/>
  <c r="AX837"/>
  <c r="AX838"/>
  <c r="AX466"/>
  <c r="AX174"/>
  <c r="AX175"/>
  <c r="AX843"/>
  <c r="AX1198"/>
  <c r="AX178"/>
  <c r="AX1199"/>
  <c r="AX846"/>
  <c r="AX848"/>
  <c r="AX182"/>
  <c r="AX850"/>
  <c r="AX183"/>
  <c r="AX852"/>
  <c r="AX186"/>
  <c r="AX854"/>
  <c r="AX857"/>
  <c r="AX858"/>
  <c r="AX861"/>
  <c r="AX187"/>
  <c r="AX865"/>
  <c r="AX866"/>
  <c r="AX189"/>
  <c r="AX870"/>
  <c r="AX871"/>
  <c r="AX190"/>
  <c r="AX873"/>
  <c r="AX191"/>
  <c r="AX192"/>
  <c r="AX874"/>
  <c r="AX876"/>
  <c r="AX877"/>
  <c r="AX879"/>
  <c r="AX881"/>
  <c r="AX884"/>
  <c r="AX195"/>
  <c r="AX398"/>
  <c r="AX1173"/>
  <c r="AX200"/>
  <c r="AX201"/>
  <c r="AX202"/>
  <c r="AX886"/>
  <c r="AX887"/>
  <c r="AX399"/>
  <c r="AX888"/>
  <c r="AX468"/>
  <c r="AX890"/>
  <c r="AX400"/>
  <c r="AX891"/>
  <c r="AX204"/>
  <c r="AX205"/>
  <c r="AX892"/>
  <c r="AX1202"/>
  <c r="AX894"/>
  <c r="AX206"/>
  <c r="AX1204"/>
  <c r="AX1205"/>
  <c r="AX899"/>
  <c r="AX207"/>
  <c r="AX905"/>
  <c r="AX911"/>
  <c r="AX915"/>
  <c r="AX405"/>
  <c r="AX480"/>
  <c r="AX920"/>
  <c r="AX921"/>
  <c r="AX923"/>
  <c r="AX928"/>
  <c r="AX929"/>
  <c r="AX932"/>
  <c r="AX217"/>
  <c r="AX408"/>
  <c r="AX935"/>
  <c r="AX937"/>
  <c r="AX219"/>
  <c r="AX942"/>
  <c r="AX220"/>
  <c r="AX946"/>
  <c r="AX947"/>
  <c r="AX951"/>
  <c r="AX953"/>
  <c r="AX222"/>
  <c r="AX223"/>
  <c r="AX959"/>
  <c r="AX224"/>
  <c r="AX225"/>
  <c r="AX960"/>
  <c r="AX413"/>
  <c r="AX482"/>
  <c r="AX961"/>
  <c r="AX228"/>
  <c r="AX470"/>
  <c r="AX964"/>
  <c r="AX1211"/>
  <c r="AX969"/>
  <c r="AX233"/>
  <c r="AX973"/>
  <c r="AX974"/>
  <c r="AX242"/>
  <c r="AX244"/>
  <c r="AX977"/>
  <c r="AX1253"/>
  <c r="AX981"/>
  <c r="AX248"/>
  <c r="AX421"/>
  <c r="AX986"/>
  <c r="AX987"/>
  <c r="AX422"/>
  <c r="AX991"/>
  <c r="AX992"/>
  <c r="AX1214"/>
  <c r="AX996"/>
  <c r="AX999"/>
  <c r="AX1003"/>
  <c r="AX1005"/>
  <c r="AX424"/>
  <c r="AX256"/>
  <c r="AX483"/>
  <c r="AX1255"/>
  <c r="AX1007"/>
  <c r="AX1008"/>
  <c r="AX1009"/>
  <c r="AX1011"/>
  <c r="AX1217"/>
  <c r="AX427"/>
  <c r="AX1014"/>
  <c r="AX1018"/>
  <c r="AX260"/>
  <c r="AX1020"/>
  <c r="AX1021"/>
  <c r="AX430"/>
  <c r="AX265"/>
  <c r="AX1257"/>
  <c r="AX1029"/>
  <c r="AX431"/>
  <c r="AX266"/>
  <c r="AX1031"/>
  <c r="AX268"/>
  <c r="AX1033"/>
  <c r="AX1037"/>
  <c r="AX1219"/>
  <c r="AX1038"/>
  <c r="AX1039"/>
  <c r="AX1042"/>
  <c r="AX437"/>
  <c r="AX438"/>
  <c r="AX274"/>
  <c r="AX1045"/>
  <c r="AX276"/>
  <c r="AX277"/>
  <c r="AX1050"/>
  <c r="AX278"/>
  <c r="AX1055"/>
  <c r="AX279"/>
  <c r="AX440"/>
  <c r="AX441"/>
  <c r="AX1220"/>
  <c r="AX1056"/>
  <c r="AX281"/>
  <c r="AX1059"/>
  <c r="AX442"/>
  <c r="AX1063"/>
  <c r="AX1066"/>
  <c r="AX1067"/>
  <c r="AX1221"/>
  <c r="AX443"/>
  <c r="AX1069"/>
  <c r="AX1070"/>
  <c r="AX1222"/>
  <c r="AX1073"/>
  <c r="AX487"/>
  <c r="AX1075"/>
  <c r="AX1224"/>
  <c r="AX283"/>
  <c r="AX284"/>
  <c r="AX285"/>
  <c r="AX444"/>
  <c r="AX1079"/>
  <c r="AX1080"/>
  <c r="AX1081"/>
  <c r="AX445"/>
  <c r="AX1225"/>
  <c r="AX288"/>
  <c r="AX446"/>
  <c r="AX289"/>
  <c r="AX1086"/>
  <c r="AX1227"/>
  <c r="AX1087"/>
  <c r="AX290"/>
  <c r="AX1229"/>
  <c r="AX1091"/>
  <c r="AX1093"/>
  <c r="AX1094"/>
  <c r="AX1096"/>
  <c r="AX1260"/>
  <c r="AX1097"/>
  <c r="AX1098"/>
  <c r="AX1099"/>
  <c r="AX292"/>
  <c r="AX293"/>
  <c r="AX1101"/>
  <c r="AX294"/>
  <c r="AX1103"/>
  <c r="AX295"/>
  <c r="AX1105"/>
  <c r="AX1107"/>
  <c r="AX451"/>
  <c r="AX296"/>
  <c r="AX1108"/>
  <c r="AX454"/>
  <c r="AX1109"/>
  <c r="AX455"/>
  <c r="AX1112"/>
  <c r="AX1114"/>
  <c r="AX1115"/>
  <c r="AX1116"/>
  <c r="AX1231"/>
  <c r="AX1232"/>
  <c r="AX301"/>
  <c r="AX302"/>
  <c r="AX303"/>
  <c r="AX1120"/>
  <c r="AX1261"/>
  <c r="AX1125"/>
  <c r="AX305"/>
  <c r="AX306"/>
  <c r="AX1127"/>
  <c r="AX1128"/>
  <c r="AX457"/>
  <c r="AX1235"/>
  <c r="AX309"/>
  <c r="AX1236"/>
  <c r="AX1237"/>
  <c r="AX1238"/>
  <c r="AX310"/>
  <c r="AX1132"/>
  <c r="AX1133"/>
  <c r="AX311"/>
  <c r="AX1137"/>
  <c r="AX1140"/>
  <c r="AX460"/>
  <c r="AX313"/>
  <c r="AX1143"/>
  <c r="AX490"/>
  <c r="AX1146"/>
  <c r="AX315"/>
  <c r="AX462"/>
  <c r="AX334"/>
  <c r="AX1152"/>
  <c r="AX318"/>
  <c r="AX1155"/>
  <c r="AX1240"/>
  <c r="AX321"/>
  <c r="AX463"/>
  <c r="AS2"/>
  <c r="AS492"/>
  <c r="AS493"/>
  <c r="AS3"/>
  <c r="AS4"/>
  <c r="AS496"/>
  <c r="AS497"/>
  <c r="AS498"/>
  <c r="AS335"/>
  <c r="AS499"/>
  <c r="AS5"/>
  <c r="AS500"/>
  <c r="AS6"/>
  <c r="AS7"/>
  <c r="AS8"/>
  <c r="AS336"/>
  <c r="AS504"/>
  <c r="AS505"/>
  <c r="AS506"/>
  <c r="AS507"/>
  <c r="AS9"/>
  <c r="AS10"/>
  <c r="AS11"/>
  <c r="AS508"/>
  <c r="AS12"/>
  <c r="AS13"/>
  <c r="AS337"/>
  <c r="AS338"/>
  <c r="AS14"/>
  <c r="AS1241"/>
  <c r="AS509"/>
  <c r="AS15"/>
  <c r="AS510"/>
  <c r="AS339"/>
  <c r="AS511"/>
  <c r="AS512"/>
  <c r="AS16"/>
  <c r="AS513"/>
  <c r="AS514"/>
  <c r="AS515"/>
  <c r="AS516"/>
  <c r="AS518"/>
  <c r="AS519"/>
  <c r="AS520"/>
  <c r="AS18"/>
  <c r="AS521"/>
  <c r="AS341"/>
  <c r="AS19"/>
  <c r="AS522"/>
  <c r="AS523"/>
  <c r="AS524"/>
  <c r="AS525"/>
  <c r="AS22"/>
  <c r="AS23"/>
  <c r="AS527"/>
  <c r="AS24"/>
  <c r="AS25"/>
  <c r="AS529"/>
  <c r="AS530"/>
  <c r="AS26"/>
  <c r="AS531"/>
  <c r="AS27"/>
  <c r="AS532"/>
  <c r="AS342"/>
  <c r="AS28"/>
  <c r="AS29"/>
  <c r="AS533"/>
  <c r="AS534"/>
  <c r="AS535"/>
  <c r="AS30"/>
  <c r="AS537"/>
  <c r="AS343"/>
  <c r="AS540"/>
  <c r="AS542"/>
  <c r="AS31"/>
  <c r="AS543"/>
  <c r="AS544"/>
  <c r="AS545"/>
  <c r="AS546"/>
  <c r="AS548"/>
  <c r="AS549"/>
  <c r="AS33"/>
  <c r="AS551"/>
  <c r="AS552"/>
  <c r="AS34"/>
  <c r="AS344"/>
  <c r="AS35"/>
  <c r="AS36"/>
  <c r="AS37"/>
  <c r="AS553"/>
  <c r="AS554"/>
  <c r="AS38"/>
  <c r="AS39"/>
  <c r="AS556"/>
  <c r="AS557"/>
  <c r="AS558"/>
  <c r="AS40"/>
  <c r="AS41"/>
  <c r="AS345"/>
  <c r="AS559"/>
  <c r="AS560"/>
  <c r="AS44"/>
  <c r="AS45"/>
  <c r="AS561"/>
  <c r="AS563"/>
  <c r="AS564"/>
  <c r="AS46"/>
  <c r="AS566"/>
  <c r="AS568"/>
  <c r="AS569"/>
  <c r="AS570"/>
  <c r="AS571"/>
  <c r="AS572"/>
  <c r="AS573"/>
  <c r="AS574"/>
  <c r="AS575"/>
  <c r="AS576"/>
  <c r="AS577"/>
  <c r="AS578"/>
  <c r="AS48"/>
  <c r="AS580"/>
  <c r="AS581"/>
  <c r="AS582"/>
  <c r="AS583"/>
  <c r="AS584"/>
  <c r="AS49"/>
  <c r="AS585"/>
  <c r="AS50"/>
  <c r="AS586"/>
  <c r="AS587"/>
  <c r="AS588"/>
  <c r="AS589"/>
  <c r="AS347"/>
  <c r="AS51"/>
  <c r="AS591"/>
  <c r="AS592"/>
  <c r="AS52"/>
  <c r="AS1243"/>
  <c r="AS594"/>
  <c r="AS595"/>
  <c r="AS596"/>
  <c r="AS597"/>
  <c r="AS598"/>
  <c r="AS53"/>
  <c r="AS599"/>
  <c r="AS54"/>
  <c r="AS601"/>
  <c r="AS602"/>
  <c r="AS603"/>
  <c r="AS604"/>
  <c r="AS605"/>
  <c r="AS55"/>
  <c r="AS606"/>
  <c r="AS607"/>
  <c r="AS1244"/>
  <c r="AS608"/>
  <c r="AS610"/>
  <c r="AS348"/>
  <c r="AS611"/>
  <c r="AS56"/>
  <c r="AS613"/>
  <c r="AS614"/>
  <c r="AS57"/>
  <c r="AS615"/>
  <c r="AS616"/>
  <c r="AS617"/>
  <c r="AS618"/>
  <c r="AS619"/>
  <c r="AS620"/>
  <c r="AS621"/>
  <c r="AS622"/>
  <c r="AS623"/>
  <c r="AS59"/>
  <c r="AS624"/>
  <c r="AS626"/>
  <c r="AS627"/>
  <c r="AS628"/>
  <c r="AS629"/>
  <c r="AS630"/>
  <c r="AS631"/>
  <c r="AS349"/>
  <c r="AS350"/>
  <c r="AS351"/>
  <c r="AS632"/>
  <c r="AS60"/>
  <c r="AS61"/>
  <c r="AS633"/>
  <c r="AS634"/>
  <c r="AS62"/>
  <c r="AS352"/>
  <c r="AS635"/>
  <c r="AS636"/>
  <c r="AS637"/>
  <c r="AS638"/>
  <c r="AS63"/>
  <c r="AS639"/>
  <c r="AS641"/>
  <c r="AS642"/>
  <c r="AS643"/>
  <c r="AS644"/>
  <c r="AS1180"/>
  <c r="AS353"/>
  <c r="AS646"/>
  <c r="AS647"/>
  <c r="AS648"/>
  <c r="AS649"/>
  <c r="AS64"/>
  <c r="AS650"/>
  <c r="AS651"/>
  <c r="AS652"/>
  <c r="AS653"/>
  <c r="AS655"/>
  <c r="AS656"/>
  <c r="AS657"/>
  <c r="AS354"/>
  <c r="AS659"/>
  <c r="AS660"/>
  <c r="AS1245"/>
  <c r="AS661"/>
  <c r="AS65"/>
  <c r="AS663"/>
  <c r="AS66"/>
  <c r="AS665"/>
  <c r="AS67"/>
  <c r="AS666"/>
  <c r="AS667"/>
  <c r="AS668"/>
  <c r="AS355"/>
  <c r="AS70"/>
  <c r="AS669"/>
  <c r="AS671"/>
  <c r="AS672"/>
  <c r="AS1181"/>
  <c r="AS673"/>
  <c r="AS675"/>
  <c r="AS71"/>
  <c r="AS678"/>
  <c r="AS72"/>
  <c r="AS73"/>
  <c r="AS680"/>
  <c r="AS681"/>
  <c r="AS682"/>
  <c r="AS683"/>
  <c r="AS76"/>
  <c r="AS1246"/>
  <c r="AS1182"/>
  <c r="AS77"/>
  <c r="AS686"/>
  <c r="AS322"/>
  <c r="AS464"/>
  <c r="AS79"/>
  <c r="AS687"/>
  <c r="AS1165"/>
  <c r="AS81"/>
  <c r="AS356"/>
  <c r="AS688"/>
  <c r="AS357"/>
  <c r="AS689"/>
  <c r="AS358"/>
  <c r="AS82"/>
  <c r="AS690"/>
  <c r="AS691"/>
  <c r="AS692"/>
  <c r="AS83"/>
  <c r="AS84"/>
  <c r="AS694"/>
  <c r="AS359"/>
  <c r="AS695"/>
  <c r="AS85"/>
  <c r="AS698"/>
  <c r="AS86"/>
  <c r="AS699"/>
  <c r="AS700"/>
  <c r="AS702"/>
  <c r="AS87"/>
  <c r="AS703"/>
  <c r="AS704"/>
  <c r="AS705"/>
  <c r="AS706"/>
  <c r="AS88"/>
  <c r="AS707"/>
  <c r="AS708"/>
  <c r="AS709"/>
  <c r="AS360"/>
  <c r="AS710"/>
  <c r="AS711"/>
  <c r="AS712"/>
  <c r="AS713"/>
  <c r="AS716"/>
  <c r="AS718"/>
  <c r="AS89"/>
  <c r="AS719"/>
  <c r="AS91"/>
  <c r="AS92"/>
  <c r="AS93"/>
  <c r="AS94"/>
  <c r="AS95"/>
  <c r="AS720"/>
  <c r="AS721"/>
  <c r="AS722"/>
  <c r="AS723"/>
  <c r="AS724"/>
  <c r="AS97"/>
  <c r="AS726"/>
  <c r="AS99"/>
  <c r="AS100"/>
  <c r="AS727"/>
  <c r="AS728"/>
  <c r="AS729"/>
  <c r="AS101"/>
  <c r="AS102"/>
  <c r="AS730"/>
  <c r="AS103"/>
  <c r="AS731"/>
  <c r="AS104"/>
  <c r="AS732"/>
  <c r="AS733"/>
  <c r="AS734"/>
  <c r="AS735"/>
  <c r="AS105"/>
  <c r="AS364"/>
  <c r="AS365"/>
  <c r="AS366"/>
  <c r="AS106"/>
  <c r="AS738"/>
  <c r="AS367"/>
  <c r="AS368"/>
  <c r="AS369"/>
  <c r="AS107"/>
  <c r="AS370"/>
  <c r="AS371"/>
  <c r="AS372"/>
  <c r="AS740"/>
  <c r="AS741"/>
  <c r="AS108"/>
  <c r="AS742"/>
  <c r="AS743"/>
  <c r="AS109"/>
  <c r="AS744"/>
  <c r="AS111"/>
  <c r="AS746"/>
  <c r="AS373"/>
  <c r="AS112"/>
  <c r="AS747"/>
  <c r="AS113"/>
  <c r="AS748"/>
  <c r="AS114"/>
  <c r="AS750"/>
  <c r="AS117"/>
  <c r="AS751"/>
  <c r="AS118"/>
  <c r="AS752"/>
  <c r="AS120"/>
  <c r="AS753"/>
  <c r="AS754"/>
  <c r="AS755"/>
  <c r="AS756"/>
  <c r="AS325"/>
  <c r="AS326"/>
  <c r="AS757"/>
  <c r="AS122"/>
  <c r="AS758"/>
  <c r="AS759"/>
  <c r="AS1184"/>
  <c r="AS760"/>
  <c r="AS473"/>
  <c r="AS761"/>
  <c r="AS1168"/>
  <c r="AS762"/>
  <c r="AS763"/>
  <c r="AS328"/>
  <c r="AS329"/>
  <c r="AS764"/>
  <c r="AS765"/>
  <c r="AS767"/>
  <c r="AS123"/>
  <c r="AS768"/>
  <c r="AS1185"/>
  <c r="AS474"/>
  <c r="AS770"/>
  <c r="AS125"/>
  <c r="AS1169"/>
  <c r="AS1170"/>
  <c r="AS126"/>
  <c r="AS377"/>
  <c r="AS127"/>
  <c r="AS378"/>
  <c r="AS1186"/>
  <c r="AS129"/>
  <c r="AS1187"/>
  <c r="AS130"/>
  <c r="AS772"/>
  <c r="AS773"/>
  <c r="AS774"/>
  <c r="AS775"/>
  <c r="AS132"/>
  <c r="AS776"/>
  <c r="AS1247"/>
  <c r="AS133"/>
  <c r="AS134"/>
  <c r="AS379"/>
  <c r="AS777"/>
  <c r="AS778"/>
  <c r="AS779"/>
  <c r="AS780"/>
  <c r="AS781"/>
  <c r="AS381"/>
  <c r="AS475"/>
  <c r="AS782"/>
  <c r="AS784"/>
  <c r="AS136"/>
  <c r="AS785"/>
  <c r="AS137"/>
  <c r="AS786"/>
  <c r="AS1189"/>
  <c r="AS788"/>
  <c r="AS1190"/>
  <c r="AS789"/>
  <c r="AS138"/>
  <c r="AS790"/>
  <c r="AS382"/>
  <c r="AS791"/>
  <c r="AS383"/>
  <c r="AS1171"/>
  <c r="AS792"/>
  <c r="AS330"/>
  <c r="AS793"/>
  <c r="AS140"/>
  <c r="AS794"/>
  <c r="AS141"/>
  <c r="AS1191"/>
  <c r="AS142"/>
  <c r="AS795"/>
  <c r="AS143"/>
  <c r="AS385"/>
  <c r="AS144"/>
  <c r="AS796"/>
  <c r="AS145"/>
  <c r="AS1172"/>
  <c r="AS797"/>
  <c r="AS798"/>
  <c r="AS146"/>
  <c r="AS800"/>
  <c r="AS1192"/>
  <c r="AS801"/>
  <c r="AS802"/>
  <c r="AS386"/>
  <c r="AS804"/>
  <c r="AS387"/>
  <c r="AS149"/>
  <c r="AS388"/>
  <c r="AS805"/>
  <c r="AS389"/>
  <c r="AS1194"/>
  <c r="AS150"/>
  <c r="AS806"/>
  <c r="AS151"/>
  <c r="AS807"/>
  <c r="AS152"/>
  <c r="AS476"/>
  <c r="AS153"/>
  <c r="AS154"/>
  <c r="AS808"/>
  <c r="AS809"/>
  <c r="AS155"/>
  <c r="AS477"/>
  <c r="AS810"/>
  <c r="AS811"/>
  <c r="AS812"/>
  <c r="AS156"/>
  <c r="AS391"/>
  <c r="AS815"/>
  <c r="AS157"/>
  <c r="AS816"/>
  <c r="AS817"/>
  <c r="AS819"/>
  <c r="AS820"/>
  <c r="AS158"/>
  <c r="AS159"/>
  <c r="AS821"/>
  <c r="AS822"/>
  <c r="AS824"/>
  <c r="AS825"/>
  <c r="AS161"/>
  <c r="AS826"/>
  <c r="AS162"/>
  <c r="AS827"/>
  <c r="AS828"/>
  <c r="AS829"/>
  <c r="AS163"/>
  <c r="AS830"/>
  <c r="AS165"/>
  <c r="AS167"/>
  <c r="AS168"/>
  <c r="AS1196"/>
  <c r="AS169"/>
  <c r="AS170"/>
  <c r="AS833"/>
  <c r="AS835"/>
  <c r="AS836"/>
  <c r="AS394"/>
  <c r="AS172"/>
  <c r="AS837"/>
  <c r="AS395"/>
  <c r="AS173"/>
  <c r="AS466"/>
  <c r="AS1197"/>
  <c r="AS839"/>
  <c r="AS174"/>
  <c r="AS175"/>
  <c r="AS176"/>
  <c r="AS842"/>
  <c r="AS843"/>
  <c r="AS1198"/>
  <c r="AS177"/>
  <c r="AS178"/>
  <c r="AS1199"/>
  <c r="AS179"/>
  <c r="AS846"/>
  <c r="AS847"/>
  <c r="AS180"/>
  <c r="AS848"/>
  <c r="AS181"/>
  <c r="AS182"/>
  <c r="AS849"/>
  <c r="AS850"/>
  <c r="AS851"/>
  <c r="AS183"/>
  <c r="AS185"/>
  <c r="AS852"/>
  <c r="AS853"/>
  <c r="AS186"/>
  <c r="AS854"/>
  <c r="AS467"/>
  <c r="AS1200"/>
  <c r="AS856"/>
  <c r="AS857"/>
  <c r="AS858"/>
  <c r="AS861"/>
  <c r="AS187"/>
  <c r="AS862"/>
  <c r="AS863"/>
  <c r="AS864"/>
  <c r="AS865"/>
  <c r="AS188"/>
  <c r="AS866"/>
  <c r="AS867"/>
  <c r="AS189"/>
  <c r="AS868"/>
  <c r="AS869"/>
  <c r="AS870"/>
  <c r="AS872"/>
  <c r="AS190"/>
  <c r="AS873"/>
  <c r="AS1201"/>
  <c r="AS191"/>
  <c r="AS192"/>
  <c r="AS874"/>
  <c r="AS875"/>
  <c r="AS876"/>
  <c r="AS877"/>
  <c r="AS878"/>
  <c r="AS879"/>
  <c r="AS880"/>
  <c r="AS881"/>
  <c r="AS883"/>
  <c r="AS884"/>
  <c r="AS194"/>
  <c r="AS195"/>
  <c r="AS196"/>
  <c r="AS398"/>
  <c r="AS198"/>
  <c r="AS1173"/>
  <c r="AS199"/>
  <c r="AS200"/>
  <c r="AS201"/>
  <c r="AS202"/>
  <c r="AS887"/>
  <c r="AS399"/>
  <c r="AS203"/>
  <c r="AS888"/>
  <c r="AS889"/>
  <c r="AS468"/>
  <c r="AS890"/>
  <c r="AS400"/>
  <c r="AS891"/>
  <c r="AS204"/>
  <c r="AS205"/>
  <c r="AS1202"/>
  <c r="AS893"/>
  <c r="AS895"/>
  <c r="AS1203"/>
  <c r="AS206"/>
  <c r="AS896"/>
  <c r="AS1204"/>
  <c r="AS1174"/>
  <c r="AS897"/>
  <c r="AS898"/>
  <c r="AS479"/>
  <c r="AS1205"/>
  <c r="AS207"/>
  <c r="AS900"/>
  <c r="AS208"/>
  <c r="AS401"/>
  <c r="AS1206"/>
  <c r="AS904"/>
  <c r="AS905"/>
  <c r="AS1250"/>
  <c r="AS210"/>
  <c r="AS907"/>
  <c r="AS1251"/>
  <c r="AS211"/>
  <c r="AS911"/>
  <c r="AS212"/>
  <c r="AS912"/>
  <c r="AS915"/>
  <c r="AS404"/>
  <c r="AS405"/>
  <c r="AS480"/>
  <c r="AS919"/>
  <c r="AS920"/>
  <c r="AS921"/>
  <c r="AS923"/>
  <c r="AS924"/>
  <c r="AS926"/>
  <c r="AS928"/>
  <c r="AS930"/>
  <c r="AS931"/>
  <c r="AS215"/>
  <c r="AS932"/>
  <c r="AS933"/>
  <c r="AS217"/>
  <c r="AS218"/>
  <c r="AS936"/>
  <c r="AS937"/>
  <c r="AS939"/>
  <c r="AS940"/>
  <c r="AS219"/>
  <c r="AS942"/>
  <c r="AS943"/>
  <c r="AS944"/>
  <c r="AS945"/>
  <c r="AS220"/>
  <c r="AS946"/>
  <c r="AS1209"/>
  <c r="AS949"/>
  <c r="AS953"/>
  <c r="AS956"/>
  <c r="AS222"/>
  <c r="AS957"/>
  <c r="AS411"/>
  <c r="AS958"/>
  <c r="AS223"/>
  <c r="AS959"/>
  <c r="AS481"/>
  <c r="AS224"/>
  <c r="AS225"/>
  <c r="AS960"/>
  <c r="AS413"/>
  <c r="AS482"/>
  <c r="AS227"/>
  <c r="AS961"/>
  <c r="AS962"/>
  <c r="AS963"/>
  <c r="AS470"/>
  <c r="AS229"/>
  <c r="AS966"/>
  <c r="AS967"/>
  <c r="AS968"/>
  <c r="AS230"/>
  <c r="AS1211"/>
  <c r="AS969"/>
  <c r="AS970"/>
  <c r="AS417"/>
  <c r="AS233"/>
  <c r="AS972"/>
  <c r="AS235"/>
  <c r="AS323"/>
  <c r="AS236"/>
  <c r="AS419"/>
  <c r="AS974"/>
  <c r="AS241"/>
  <c r="AS242"/>
  <c r="AS243"/>
  <c r="AS244"/>
  <c r="AS975"/>
  <c r="AS976"/>
  <c r="AS977"/>
  <c r="AS1253"/>
  <c r="AS245"/>
  <c r="AS1254"/>
  <c r="AS979"/>
  <c r="AS246"/>
  <c r="AS981"/>
  <c r="AS247"/>
  <c r="AS982"/>
  <c r="AS248"/>
  <c r="AS249"/>
  <c r="AS420"/>
  <c r="AS250"/>
  <c r="AS421"/>
  <c r="AS985"/>
  <c r="AS986"/>
  <c r="AS987"/>
  <c r="AS988"/>
  <c r="AS989"/>
  <c r="AS422"/>
  <c r="AS991"/>
  <c r="AS992"/>
  <c r="AS993"/>
  <c r="AS253"/>
  <c r="AS1215"/>
  <c r="AS994"/>
  <c r="AS995"/>
  <c r="AS996"/>
  <c r="AS1176"/>
  <c r="AS998"/>
  <c r="AS999"/>
  <c r="AS1000"/>
  <c r="AS1002"/>
  <c r="AS423"/>
  <c r="AS1003"/>
  <c r="AS255"/>
  <c r="AS1004"/>
  <c r="AS1005"/>
  <c r="AS424"/>
  <c r="AS256"/>
  <c r="AS471"/>
  <c r="AS1006"/>
  <c r="AS1216"/>
  <c r="AS425"/>
  <c r="AS257"/>
  <c r="AS483"/>
  <c r="AS258"/>
  <c r="AS1007"/>
  <c r="AS1009"/>
  <c r="AS1011"/>
  <c r="AS259"/>
  <c r="AS1012"/>
  <c r="AS1217"/>
  <c r="AS427"/>
  <c r="AS1014"/>
  <c r="AS1015"/>
  <c r="AS1016"/>
  <c r="AS1017"/>
  <c r="AS1018"/>
  <c r="AS260"/>
  <c r="AS1019"/>
  <c r="AS261"/>
  <c r="AS429"/>
  <c r="AS1020"/>
  <c r="AS1021"/>
  <c r="AS1022"/>
  <c r="AS430"/>
  <c r="AS1024"/>
  <c r="AS262"/>
  <c r="AS1025"/>
  <c r="AS263"/>
  <c r="AS264"/>
  <c r="AS1026"/>
  <c r="AS265"/>
  <c r="AS1027"/>
  <c r="AS1028"/>
  <c r="AS1257"/>
  <c r="AS1029"/>
  <c r="AS431"/>
  <c r="AS432"/>
  <c r="AS1030"/>
  <c r="AS266"/>
  <c r="AS267"/>
  <c r="AS269"/>
  <c r="AS433"/>
  <c r="AS1177"/>
  <c r="AS434"/>
  <c r="AS271"/>
  <c r="AS1178"/>
  <c r="AS272"/>
  <c r="AS1034"/>
  <c r="AS435"/>
  <c r="AS1035"/>
  <c r="AS1036"/>
  <c r="AS1037"/>
  <c r="AS1219"/>
  <c r="AS436"/>
  <c r="AS1038"/>
  <c r="AS1039"/>
  <c r="AS1040"/>
  <c r="AS273"/>
  <c r="AS1043"/>
  <c r="AS437"/>
  <c r="AS438"/>
  <c r="AS439"/>
  <c r="AS324"/>
  <c r="AS274"/>
  <c r="AS275"/>
  <c r="AS484"/>
  <c r="AS1044"/>
  <c r="AS1046"/>
  <c r="AS276"/>
  <c r="AS277"/>
  <c r="AS1047"/>
  <c r="AS1048"/>
  <c r="AS485"/>
  <c r="AS1049"/>
  <c r="AS1258"/>
  <c r="AS1050"/>
  <c r="AS1051"/>
  <c r="AS1052"/>
  <c r="AS278"/>
  <c r="AS1053"/>
  <c r="AS1054"/>
  <c r="AS1055"/>
  <c r="AS279"/>
  <c r="AS440"/>
  <c r="AS441"/>
  <c r="AS1220"/>
  <c r="AS1056"/>
  <c r="AS1057"/>
  <c r="AS280"/>
  <c r="AS486"/>
  <c r="AS1058"/>
  <c r="AS281"/>
  <c r="AS332"/>
  <c r="AS1059"/>
  <c r="AS1061"/>
  <c r="AS442"/>
  <c r="AS1062"/>
  <c r="AS1063"/>
  <c r="AS1065"/>
  <c r="AS1066"/>
  <c r="AS1067"/>
  <c r="AS1221"/>
  <c r="AS1068"/>
  <c r="AS443"/>
  <c r="AS1069"/>
  <c r="AS1070"/>
  <c r="AS1222"/>
  <c r="AS1071"/>
  <c r="AS1223"/>
  <c r="AS1072"/>
  <c r="AS1073"/>
  <c r="AS1074"/>
  <c r="AS487"/>
  <c r="AS282"/>
  <c r="AS1075"/>
  <c r="AS1224"/>
  <c r="AS283"/>
  <c r="AS284"/>
  <c r="AS285"/>
  <c r="AS1076"/>
  <c r="AS444"/>
  <c r="AS1078"/>
  <c r="AS1079"/>
  <c r="AS1080"/>
  <c r="AS1081"/>
  <c r="AS1082"/>
  <c r="AS445"/>
  <c r="AS1225"/>
  <c r="AS286"/>
  <c r="AS1084"/>
  <c r="AS287"/>
  <c r="AS288"/>
  <c r="AS446"/>
  <c r="AS1085"/>
  <c r="AS1259"/>
  <c r="AS289"/>
  <c r="AS447"/>
  <c r="AS1086"/>
  <c r="AS1227"/>
  <c r="AS1228"/>
  <c r="AS1087"/>
  <c r="AS1088"/>
  <c r="AS290"/>
  <c r="AS448"/>
  <c r="AS1090"/>
  <c r="AS1229"/>
  <c r="AS1091"/>
  <c r="AS1092"/>
  <c r="AS1093"/>
  <c r="AS1094"/>
  <c r="AS472"/>
  <c r="AS1095"/>
  <c r="AS1096"/>
  <c r="AS1260"/>
  <c r="AS1097"/>
  <c r="AS1098"/>
  <c r="AS1099"/>
  <c r="AS1100"/>
  <c r="AS291"/>
  <c r="AS292"/>
  <c r="AS293"/>
  <c r="AS450"/>
  <c r="AS1101"/>
  <c r="AS294"/>
  <c r="AS1102"/>
  <c r="AS1103"/>
  <c r="AS295"/>
  <c r="AS1105"/>
  <c r="AS1106"/>
  <c r="AS1107"/>
  <c r="AS451"/>
  <c r="AS452"/>
  <c r="AS453"/>
  <c r="AS1108"/>
  <c r="AS454"/>
  <c r="AS1109"/>
  <c r="AS1110"/>
  <c r="AS1111"/>
  <c r="AS297"/>
  <c r="AS455"/>
  <c r="AS1112"/>
  <c r="AS1113"/>
  <c r="AS1114"/>
  <c r="AS298"/>
  <c r="AS489"/>
  <c r="AS1115"/>
  <c r="AS299"/>
  <c r="AS1230"/>
  <c r="AS1116"/>
  <c r="AS1117"/>
  <c r="AS1231"/>
  <c r="AS300"/>
  <c r="AS1118"/>
  <c r="AS1232"/>
  <c r="AS1119"/>
  <c r="AS301"/>
  <c r="AS302"/>
  <c r="AS303"/>
  <c r="AS1120"/>
  <c r="AS1121"/>
  <c r="AS1233"/>
  <c r="AS304"/>
  <c r="AS1122"/>
  <c r="AS1261"/>
  <c r="AS1123"/>
  <c r="AS1125"/>
  <c r="AS456"/>
  <c r="AS305"/>
  <c r="AS306"/>
  <c r="AS1126"/>
  <c r="AS307"/>
  <c r="AS1234"/>
  <c r="AS1127"/>
  <c r="AS308"/>
  <c r="AS1128"/>
  <c r="AS457"/>
  <c r="AS333"/>
  <c r="AS1129"/>
  <c r="AS1235"/>
  <c r="AS309"/>
  <c r="AS1130"/>
  <c r="AS1236"/>
  <c r="AS1237"/>
  <c r="AS1131"/>
  <c r="AS310"/>
  <c r="AS1132"/>
  <c r="AS1133"/>
  <c r="AS1134"/>
  <c r="AS1135"/>
  <c r="AS1136"/>
  <c r="AS459"/>
  <c r="AS311"/>
  <c r="AS1138"/>
  <c r="AS1139"/>
  <c r="AS1140"/>
  <c r="AS1141"/>
  <c r="AS1142"/>
  <c r="AS460"/>
  <c r="AS313"/>
  <c r="AS1143"/>
  <c r="AS490"/>
  <c r="AS1144"/>
  <c r="AS1145"/>
  <c r="AS1146"/>
  <c r="AS1147"/>
  <c r="AS1148"/>
  <c r="AS314"/>
  <c r="AS1149"/>
  <c r="AS315"/>
  <c r="AS316"/>
  <c r="AS462"/>
  <c r="AS1150"/>
  <c r="AS1151"/>
  <c r="AS1152"/>
  <c r="AS1153"/>
  <c r="AS317"/>
  <c r="AS318"/>
  <c r="AS319"/>
  <c r="AS1154"/>
  <c r="AS1155"/>
  <c r="AS320"/>
  <c r="AS1156"/>
  <c r="AS1157"/>
  <c r="AS1158"/>
  <c r="AS321"/>
  <c r="AS491"/>
  <c r="D2" l="1"/>
  <c r="D492"/>
  <c r="D493"/>
  <c r="D3"/>
  <c r="D4"/>
  <c r="D494"/>
  <c r="D495"/>
  <c r="D496"/>
  <c r="D497"/>
  <c r="D498"/>
  <c r="D335"/>
  <c r="D499"/>
  <c r="D5"/>
  <c r="D500"/>
  <c r="D6"/>
  <c r="D7"/>
  <c r="D8"/>
  <c r="D501"/>
  <c r="D502"/>
  <c r="D336"/>
  <c r="D503"/>
  <c r="D504"/>
  <c r="D505"/>
  <c r="D506"/>
  <c r="D507"/>
  <c r="D9"/>
  <c r="D10"/>
  <c r="D11"/>
  <c r="D508"/>
  <c r="D12"/>
  <c r="D13"/>
  <c r="D337"/>
  <c r="D338"/>
  <c r="D14"/>
  <c r="D1241"/>
  <c r="D509"/>
  <c r="D15"/>
  <c r="D510"/>
  <c r="D339"/>
  <c r="D511"/>
  <c r="D340"/>
  <c r="D512"/>
  <c r="D16"/>
  <c r="D513"/>
  <c r="D514"/>
  <c r="D515"/>
  <c r="D17"/>
  <c r="D516"/>
  <c r="D517"/>
  <c r="D518"/>
  <c r="D519"/>
  <c r="D520"/>
  <c r="D18"/>
  <c r="D521"/>
  <c r="D341"/>
  <c r="D19"/>
  <c r="D20"/>
  <c r="D522"/>
  <c r="D523"/>
  <c r="D524"/>
  <c r="D21"/>
  <c r="D525"/>
  <c r="D526"/>
  <c r="D22"/>
  <c r="D23"/>
  <c r="D527"/>
  <c r="D24"/>
  <c r="D25"/>
  <c r="D528"/>
  <c r="D529"/>
  <c r="D530"/>
  <c r="D26"/>
  <c r="D531"/>
  <c r="D27"/>
  <c r="D532"/>
  <c r="D342"/>
  <c r="D28"/>
  <c r="D29"/>
  <c r="D533"/>
  <c r="D534"/>
  <c r="D535"/>
  <c r="D30"/>
  <c r="D536"/>
  <c r="D537"/>
  <c r="D538"/>
  <c r="D539"/>
  <c r="D343"/>
  <c r="D540"/>
  <c r="D541"/>
  <c r="D542"/>
  <c r="D31"/>
  <c r="D543"/>
  <c r="D544"/>
  <c r="D1242"/>
  <c r="D545"/>
  <c r="D546"/>
  <c r="D32"/>
  <c r="D547"/>
  <c r="D548"/>
  <c r="D549"/>
  <c r="D550"/>
  <c r="D33"/>
  <c r="D551"/>
  <c r="D552"/>
  <c r="D34"/>
  <c r="D344"/>
  <c r="D35"/>
  <c r="D36"/>
  <c r="D37"/>
  <c r="D553"/>
  <c r="D554"/>
  <c r="D38"/>
  <c r="D39"/>
  <c r="D555"/>
  <c r="D556"/>
  <c r="D557"/>
  <c r="D558"/>
  <c r="D40"/>
  <c r="D41"/>
  <c r="D42"/>
  <c r="D345"/>
  <c r="D559"/>
  <c r="D43"/>
  <c r="D560"/>
  <c r="D44"/>
  <c r="D45"/>
  <c r="D561"/>
  <c r="D562"/>
  <c r="D563"/>
  <c r="D564"/>
  <c r="D46"/>
  <c r="D565"/>
  <c r="D566"/>
  <c r="D567"/>
  <c r="D568"/>
  <c r="D569"/>
  <c r="D570"/>
  <c r="D571"/>
  <c r="D572"/>
  <c r="D573"/>
  <c r="D47"/>
  <c r="D346"/>
  <c r="D574"/>
  <c r="D575"/>
  <c r="D576"/>
  <c r="D577"/>
  <c r="D578"/>
  <c r="D48"/>
  <c r="D579"/>
  <c r="D580"/>
  <c r="D581"/>
  <c r="D582"/>
  <c r="D583"/>
  <c r="D584"/>
  <c r="D49"/>
  <c r="D585"/>
  <c r="D50"/>
  <c r="D586"/>
  <c r="D587"/>
  <c r="D588"/>
  <c r="D589"/>
  <c r="D590"/>
  <c r="D347"/>
  <c r="D51"/>
  <c r="D591"/>
  <c r="D592"/>
  <c r="D52"/>
  <c r="D1243"/>
  <c r="D593"/>
  <c r="D594"/>
  <c r="D595"/>
  <c r="D596"/>
  <c r="D597"/>
  <c r="D598"/>
  <c r="D53"/>
  <c r="D599"/>
  <c r="D54"/>
  <c r="D600"/>
  <c r="D601"/>
  <c r="D602"/>
  <c r="D603"/>
  <c r="D604"/>
  <c r="D605"/>
  <c r="D55"/>
  <c r="D606"/>
  <c r="D607"/>
  <c r="D1244"/>
  <c r="D608"/>
  <c r="D609"/>
  <c r="D610"/>
  <c r="D348"/>
  <c r="D611"/>
  <c r="D612"/>
  <c r="D56"/>
  <c r="D613"/>
  <c r="D614"/>
  <c r="D57"/>
  <c r="D615"/>
  <c r="D616"/>
  <c r="D58"/>
  <c r="D617"/>
  <c r="D618"/>
  <c r="D619"/>
  <c r="D620"/>
  <c r="D621"/>
  <c r="D622"/>
  <c r="D623"/>
  <c r="D59"/>
  <c r="D624"/>
  <c r="D625"/>
  <c r="D626"/>
  <c r="D627"/>
  <c r="D628"/>
  <c r="D629"/>
  <c r="D630"/>
  <c r="D631"/>
  <c r="D349"/>
  <c r="D350"/>
  <c r="D351"/>
  <c r="D632"/>
  <c r="D60"/>
  <c r="D61"/>
  <c r="D633"/>
  <c r="D634"/>
  <c r="D62"/>
  <c r="D352"/>
  <c r="D635"/>
  <c r="D636"/>
  <c r="D637"/>
  <c r="D638"/>
  <c r="D63"/>
  <c r="D639"/>
  <c r="D640"/>
  <c r="D641"/>
  <c r="D642"/>
  <c r="D643"/>
  <c r="D644"/>
  <c r="D1180"/>
  <c r="D353"/>
  <c r="D645"/>
  <c r="D646"/>
  <c r="D647"/>
  <c r="D648"/>
  <c r="D649"/>
  <c r="D64"/>
  <c r="D650"/>
  <c r="D651"/>
  <c r="D652"/>
  <c r="D653"/>
  <c r="D654"/>
  <c r="D655"/>
  <c r="D656"/>
  <c r="D657"/>
  <c r="D658"/>
  <c r="D354"/>
  <c r="D659"/>
  <c r="D660"/>
  <c r="D1245"/>
  <c r="D661"/>
  <c r="D65"/>
  <c r="D662"/>
  <c r="D663"/>
  <c r="D664"/>
  <c r="D66"/>
  <c r="D665"/>
  <c r="D67"/>
  <c r="D666"/>
  <c r="D68"/>
  <c r="D69"/>
  <c r="D667"/>
  <c r="D668"/>
  <c r="D355"/>
  <c r="D70"/>
  <c r="D669"/>
  <c r="D670"/>
  <c r="D671"/>
  <c r="D672"/>
  <c r="D1181"/>
  <c r="D673"/>
  <c r="D674"/>
  <c r="D1164"/>
  <c r="D675"/>
  <c r="D676"/>
  <c r="D71"/>
  <c r="D677"/>
  <c r="D678"/>
  <c r="D72"/>
  <c r="D73"/>
  <c r="D679"/>
  <c r="D680"/>
  <c r="D74"/>
  <c r="D681"/>
  <c r="D75"/>
  <c r="D682"/>
  <c r="D683"/>
  <c r="D76"/>
  <c r="D684"/>
  <c r="D685"/>
  <c r="D1246"/>
  <c r="D1182"/>
  <c r="D77"/>
  <c r="D78"/>
  <c r="D686"/>
  <c r="D322"/>
  <c r="D464"/>
  <c r="D79"/>
  <c r="D687"/>
  <c r="D1165"/>
  <c r="D80"/>
  <c r="D81"/>
  <c r="D356"/>
  <c r="D688"/>
  <c r="D357"/>
  <c r="D1183"/>
  <c r="D689"/>
  <c r="D358"/>
  <c r="D82"/>
  <c r="D690"/>
  <c r="D691"/>
  <c r="D692"/>
  <c r="D83"/>
  <c r="D84"/>
  <c r="D693"/>
  <c r="D694"/>
  <c r="D359"/>
  <c r="D695"/>
  <c r="D696"/>
  <c r="D697"/>
  <c r="D85"/>
  <c r="D698"/>
  <c r="D86"/>
  <c r="D699"/>
  <c r="D700"/>
  <c r="D701"/>
  <c r="D702"/>
  <c r="D87"/>
  <c r="D703"/>
  <c r="D704"/>
  <c r="D705"/>
  <c r="D706"/>
  <c r="D88"/>
  <c r="D707"/>
  <c r="D708"/>
  <c r="D709"/>
  <c r="D360"/>
  <c r="D710"/>
  <c r="D711"/>
  <c r="D712"/>
  <c r="D1166"/>
  <c r="D713"/>
  <c r="D714"/>
  <c r="D715"/>
  <c r="D716"/>
  <c r="D717"/>
  <c r="D718"/>
  <c r="D89"/>
  <c r="D719"/>
  <c r="D90"/>
  <c r="D465"/>
  <c r="D91"/>
  <c r="D92"/>
  <c r="D93"/>
  <c r="D94"/>
  <c r="D95"/>
  <c r="D720"/>
  <c r="D721"/>
  <c r="D722"/>
  <c r="D723"/>
  <c r="D96"/>
  <c r="D1167"/>
  <c r="D724"/>
  <c r="D725"/>
  <c r="D97"/>
  <c r="D98"/>
  <c r="D726"/>
  <c r="D99"/>
  <c r="D100"/>
  <c r="D727"/>
  <c r="D728"/>
  <c r="D729"/>
  <c r="D101"/>
  <c r="D102"/>
  <c r="D730"/>
  <c r="D103"/>
  <c r="D731"/>
  <c r="D104"/>
  <c r="D732"/>
  <c r="D733"/>
  <c r="D734"/>
  <c r="D361"/>
  <c r="D735"/>
  <c r="D362"/>
  <c r="D736"/>
  <c r="D105"/>
  <c r="D363"/>
  <c r="D364"/>
  <c r="D365"/>
  <c r="D366"/>
  <c r="D737"/>
  <c r="D106"/>
  <c r="D738"/>
  <c r="D367"/>
  <c r="D739"/>
  <c r="D368"/>
  <c r="D369"/>
  <c r="D107"/>
  <c r="D370"/>
  <c r="D371"/>
  <c r="D372"/>
  <c r="D740"/>
  <c r="D741"/>
  <c r="D108"/>
  <c r="D742"/>
  <c r="D743"/>
  <c r="D109"/>
  <c r="D744"/>
  <c r="D110"/>
  <c r="D111"/>
  <c r="D745"/>
  <c r="D746"/>
  <c r="D373"/>
  <c r="D112"/>
  <c r="D747"/>
  <c r="D113"/>
  <c r="D748"/>
  <c r="D749"/>
  <c r="D114"/>
  <c r="D750"/>
  <c r="D115"/>
  <c r="D116"/>
  <c r="D117"/>
  <c r="D751"/>
  <c r="D118"/>
  <c r="D119"/>
  <c r="D752"/>
  <c r="D120"/>
  <c r="D753"/>
  <c r="D754"/>
  <c r="D755"/>
  <c r="D121"/>
  <c r="D374"/>
  <c r="D375"/>
  <c r="D756"/>
  <c r="D325"/>
  <c r="D326"/>
  <c r="D757"/>
  <c r="D122"/>
  <c r="D758"/>
  <c r="D376"/>
  <c r="D759"/>
  <c r="D1184"/>
  <c r="D327"/>
  <c r="D760"/>
  <c r="D473"/>
  <c r="D761"/>
  <c r="D1168"/>
  <c r="D762"/>
  <c r="D763"/>
  <c r="D328"/>
  <c r="D329"/>
  <c r="D764"/>
  <c r="D765"/>
  <c r="D766"/>
  <c r="D767"/>
  <c r="D123"/>
  <c r="D768"/>
  <c r="D124"/>
  <c r="D1185"/>
  <c r="D474"/>
  <c r="D769"/>
  <c r="D770"/>
  <c r="D125"/>
  <c r="D1169"/>
  <c r="D1170"/>
  <c r="D126"/>
  <c r="D377"/>
  <c r="D127"/>
  <c r="D771"/>
  <c r="D128"/>
  <c r="D378"/>
  <c r="D1186"/>
  <c r="D129"/>
  <c r="D1187"/>
  <c r="D130"/>
  <c r="D772"/>
  <c r="D773"/>
  <c r="D131"/>
  <c r="D774"/>
  <c r="D775"/>
  <c r="D132"/>
  <c r="D776"/>
  <c r="D1247"/>
  <c r="D133"/>
  <c r="D134"/>
  <c r="D379"/>
  <c r="D777"/>
  <c r="D380"/>
  <c r="D778"/>
  <c r="D135"/>
  <c r="D779"/>
  <c r="D780"/>
  <c r="D781"/>
  <c r="D381"/>
  <c r="D475"/>
  <c r="D782"/>
  <c r="D783"/>
  <c r="D1188"/>
  <c r="D784"/>
  <c r="D136"/>
  <c r="D785"/>
  <c r="D137"/>
  <c r="D786"/>
  <c r="D1189"/>
  <c r="D787"/>
  <c r="D788"/>
  <c r="D1190"/>
  <c r="D789"/>
  <c r="D138"/>
  <c r="D790"/>
  <c r="D382"/>
  <c r="D139"/>
  <c r="D791"/>
  <c r="D383"/>
  <c r="D1171"/>
  <c r="D792"/>
  <c r="D330"/>
  <c r="D793"/>
  <c r="D384"/>
  <c r="D140"/>
  <c r="D794"/>
  <c r="D141"/>
  <c r="D1191"/>
  <c r="D142"/>
  <c r="D795"/>
  <c r="D143"/>
  <c r="D385"/>
  <c r="D144"/>
  <c r="D796"/>
  <c r="D145"/>
  <c r="D1172"/>
  <c r="D797"/>
  <c r="D798"/>
  <c r="D799"/>
  <c r="D146"/>
  <c r="D800"/>
  <c r="D1192"/>
  <c r="D801"/>
  <c r="D147"/>
  <c r="D802"/>
  <c r="D803"/>
  <c r="D148"/>
  <c r="D386"/>
  <c r="D804"/>
  <c r="D387"/>
  <c r="D149"/>
  <c r="D388"/>
  <c r="D805"/>
  <c r="D1193"/>
  <c r="D389"/>
  <c r="D1194"/>
  <c r="D150"/>
  <c r="D806"/>
  <c r="D151"/>
  <c r="D807"/>
  <c r="D390"/>
  <c r="D152"/>
  <c r="D476"/>
  <c r="D153"/>
  <c r="D154"/>
  <c r="D808"/>
  <c r="D809"/>
  <c r="D155"/>
  <c r="D477"/>
  <c r="D810"/>
  <c r="D811"/>
  <c r="D812"/>
  <c r="D813"/>
  <c r="D156"/>
  <c r="D814"/>
  <c r="D391"/>
  <c r="D815"/>
  <c r="D157"/>
  <c r="D816"/>
  <c r="D817"/>
  <c r="D478"/>
  <c r="D818"/>
  <c r="D819"/>
  <c r="D1195"/>
  <c r="D820"/>
  <c r="D158"/>
  <c r="D159"/>
  <c r="D392"/>
  <c r="D160"/>
  <c r="D821"/>
  <c r="D822"/>
  <c r="D823"/>
  <c r="D824"/>
  <c r="D825"/>
  <c r="D161"/>
  <c r="D826"/>
  <c r="D162"/>
  <c r="D827"/>
  <c r="D828"/>
  <c r="D829"/>
  <c r="D163"/>
  <c r="D164"/>
  <c r="D830"/>
  <c r="D165"/>
  <c r="D166"/>
  <c r="D393"/>
  <c r="D167"/>
  <c r="D168"/>
  <c r="D1196"/>
  <c r="D169"/>
  <c r="D831"/>
  <c r="D832"/>
  <c r="D170"/>
  <c r="D171"/>
  <c r="D833"/>
  <c r="D834"/>
  <c r="D835"/>
  <c r="D836"/>
  <c r="D394"/>
  <c r="D172"/>
  <c r="D837"/>
  <c r="D395"/>
  <c r="D173"/>
  <c r="D838"/>
  <c r="D466"/>
  <c r="D1197"/>
  <c r="D839"/>
  <c r="D396"/>
  <c r="D174"/>
  <c r="D175"/>
  <c r="D176"/>
  <c r="D840"/>
  <c r="D841"/>
  <c r="D397"/>
  <c r="D842"/>
  <c r="D843"/>
  <c r="D844"/>
  <c r="D845"/>
  <c r="D1198"/>
  <c r="D177"/>
  <c r="D178"/>
  <c r="D1199"/>
  <c r="D179"/>
  <c r="D846"/>
  <c r="D847"/>
  <c r="D180"/>
  <c r="D848"/>
  <c r="D181"/>
  <c r="D182"/>
  <c r="D849"/>
  <c r="D850"/>
  <c r="D851"/>
  <c r="D183"/>
  <c r="D184"/>
  <c r="D185"/>
  <c r="D852"/>
  <c r="D853"/>
  <c r="D186"/>
  <c r="D854"/>
  <c r="D467"/>
  <c r="D1200"/>
  <c r="D855"/>
  <c r="D856"/>
  <c r="D857"/>
  <c r="D858"/>
  <c r="D859"/>
  <c r="D860"/>
  <c r="D861"/>
  <c r="D187"/>
  <c r="D862"/>
  <c r="D863"/>
  <c r="D1248"/>
  <c r="D864"/>
  <c r="D865"/>
  <c r="D188"/>
  <c r="D866"/>
  <c r="D867"/>
  <c r="D189"/>
  <c r="D868"/>
  <c r="D869"/>
  <c r="D870"/>
  <c r="D871"/>
  <c r="D872"/>
  <c r="D190"/>
  <c r="D873"/>
  <c r="D1201"/>
  <c r="D191"/>
  <c r="D192"/>
  <c r="D874"/>
  <c r="D875"/>
  <c r="D193"/>
  <c r="D876"/>
  <c r="D877"/>
  <c r="D878"/>
  <c r="D879"/>
  <c r="D880"/>
  <c r="D881"/>
  <c r="D882"/>
  <c r="D883"/>
  <c r="D884"/>
  <c r="D194"/>
  <c r="D885"/>
  <c r="D195"/>
  <c r="D196"/>
  <c r="D197"/>
  <c r="D398"/>
  <c r="D198"/>
  <c r="D1173"/>
  <c r="D199"/>
  <c r="D200"/>
  <c r="D201"/>
  <c r="D202"/>
  <c r="D886"/>
  <c r="D887"/>
  <c r="D399"/>
  <c r="D203"/>
  <c r="D888"/>
  <c r="D1249"/>
  <c r="D889"/>
  <c r="D468"/>
  <c r="D890"/>
  <c r="D400"/>
  <c r="D891"/>
  <c r="D204"/>
  <c r="D205"/>
  <c r="D892"/>
  <c r="D1202"/>
  <c r="D893"/>
  <c r="D894"/>
  <c r="D895"/>
  <c r="D1203"/>
  <c r="D206"/>
  <c r="D896"/>
  <c r="D1204"/>
  <c r="D1174"/>
  <c r="D897"/>
  <c r="D898"/>
  <c r="D479"/>
  <c r="D1205"/>
  <c r="D899"/>
  <c r="D207"/>
  <c r="D900"/>
  <c r="D901"/>
  <c r="D208"/>
  <c r="D902"/>
  <c r="D401"/>
  <c r="D903"/>
  <c r="D1206"/>
  <c r="D904"/>
  <c r="D209"/>
  <c r="D905"/>
  <c r="D1250"/>
  <c r="D210"/>
  <c r="D906"/>
  <c r="D907"/>
  <c r="D908"/>
  <c r="D1251"/>
  <c r="D211"/>
  <c r="D909"/>
  <c r="D910"/>
  <c r="D911"/>
  <c r="D212"/>
  <c r="D912"/>
  <c r="D1207"/>
  <c r="D913"/>
  <c r="D402"/>
  <c r="D403"/>
  <c r="D914"/>
  <c r="D469"/>
  <c r="D1175"/>
  <c r="D915"/>
  <c r="D404"/>
  <c r="D405"/>
  <c r="D480"/>
  <c r="D916"/>
  <c r="D917"/>
  <c r="D918"/>
  <c r="D406"/>
  <c r="D919"/>
  <c r="D920"/>
  <c r="D407"/>
  <c r="D921"/>
  <c r="D922"/>
  <c r="D923"/>
  <c r="D924"/>
  <c r="D925"/>
  <c r="D926"/>
  <c r="D927"/>
  <c r="D928"/>
  <c r="D929"/>
  <c r="D213"/>
  <c r="D930"/>
  <c r="D931"/>
  <c r="D214"/>
  <c r="D215"/>
  <c r="D216"/>
  <c r="D932"/>
  <c r="D933"/>
  <c r="D217"/>
  <c r="D934"/>
  <c r="D408"/>
  <c r="D935"/>
  <c r="D218"/>
  <c r="D936"/>
  <c r="D409"/>
  <c r="D937"/>
  <c r="D938"/>
  <c r="D939"/>
  <c r="D940"/>
  <c r="D1208"/>
  <c r="D219"/>
  <c r="D941"/>
  <c r="D942"/>
  <c r="D943"/>
  <c r="D944"/>
  <c r="D945"/>
  <c r="D220"/>
  <c r="D946"/>
  <c r="D947"/>
  <c r="D948"/>
  <c r="D1209"/>
  <c r="D949"/>
  <c r="D950"/>
  <c r="D1210"/>
  <c r="D951"/>
  <c r="D952"/>
  <c r="D953"/>
  <c r="D410"/>
  <c r="D954"/>
  <c r="D955"/>
  <c r="D221"/>
  <c r="D956"/>
  <c r="D222"/>
  <c r="D957"/>
  <c r="D411"/>
  <c r="D958"/>
  <c r="D223"/>
  <c r="D959"/>
  <c r="D481"/>
  <c r="D224"/>
  <c r="D225"/>
  <c r="D412"/>
  <c r="D226"/>
  <c r="D960"/>
  <c r="D413"/>
  <c r="D482"/>
  <c r="D227"/>
  <c r="D961"/>
  <c r="D228"/>
  <c r="D962"/>
  <c r="D963"/>
  <c r="D470"/>
  <c r="D964"/>
  <c r="D229"/>
  <c r="D414"/>
  <c r="D331"/>
  <c r="D415"/>
  <c r="D965"/>
  <c r="D966"/>
  <c r="D967"/>
  <c r="D968"/>
  <c r="D230"/>
  <c r="D1211"/>
  <c r="D416"/>
  <c r="D1212"/>
  <c r="D231"/>
  <c r="D969"/>
  <c r="D232"/>
  <c r="D970"/>
  <c r="D971"/>
  <c r="D417"/>
  <c r="D418"/>
  <c r="D233"/>
  <c r="D972"/>
  <c r="D973"/>
  <c r="D234"/>
  <c r="D235"/>
  <c r="D323"/>
  <c r="D236"/>
  <c r="D237"/>
  <c r="D419"/>
  <c r="D974"/>
  <c r="D238"/>
  <c r="D1252"/>
  <c r="D239"/>
  <c r="D1213"/>
  <c r="D240"/>
  <c r="D241"/>
  <c r="D242"/>
  <c r="D243"/>
  <c r="D244"/>
  <c r="D975"/>
  <c r="D976"/>
  <c r="D977"/>
  <c r="D1253"/>
  <c r="D245"/>
  <c r="D1254"/>
  <c r="D978"/>
  <c r="D979"/>
  <c r="D246"/>
  <c r="D980"/>
  <c r="D981"/>
  <c r="D247"/>
  <c r="D982"/>
  <c r="D248"/>
  <c r="D249"/>
  <c r="D983"/>
  <c r="D420"/>
  <c r="D984"/>
  <c r="D250"/>
  <c r="D421"/>
  <c r="D985"/>
  <c r="D986"/>
  <c r="D251"/>
  <c r="D987"/>
  <c r="D988"/>
  <c r="D989"/>
  <c r="D990"/>
  <c r="D422"/>
  <c r="D991"/>
  <c r="D992"/>
  <c r="D993"/>
  <c r="D252"/>
  <c r="D1214"/>
  <c r="D253"/>
  <c r="D1215"/>
  <c r="D994"/>
  <c r="D995"/>
  <c r="D254"/>
  <c r="D996"/>
  <c r="D997"/>
  <c r="D1176"/>
  <c r="D998"/>
  <c r="D999"/>
  <c r="D1000"/>
  <c r="D1001"/>
  <c r="D1002"/>
  <c r="D423"/>
  <c r="D1003"/>
  <c r="D255"/>
  <c r="D1004"/>
  <c r="D1005"/>
  <c r="D424"/>
  <c r="D256"/>
  <c r="D471"/>
  <c r="D1006"/>
  <c r="D1216"/>
  <c r="D425"/>
  <c r="D257"/>
  <c r="D483"/>
  <c r="D258"/>
  <c r="D1255"/>
  <c r="D1007"/>
  <c r="D1008"/>
  <c r="D1009"/>
  <c r="D1010"/>
  <c r="D1011"/>
  <c r="D259"/>
  <c r="D1012"/>
  <c r="D1217"/>
  <c r="D426"/>
  <c r="D427"/>
  <c r="D1013"/>
  <c r="D1014"/>
  <c r="D1015"/>
  <c r="D1016"/>
  <c r="D1017"/>
  <c r="D1018"/>
  <c r="D260"/>
  <c r="D1019"/>
  <c r="D1218"/>
  <c r="D428"/>
  <c r="D261"/>
  <c r="D429"/>
  <c r="D1020"/>
  <c r="D1021"/>
  <c r="D1022"/>
  <c r="D430"/>
  <c r="D1023"/>
  <c r="D1024"/>
  <c r="D262"/>
  <c r="D1025"/>
  <c r="D263"/>
  <c r="D264"/>
  <c r="D1026"/>
  <c r="D265"/>
  <c r="D1027"/>
  <c r="D1256"/>
  <c r="D1028"/>
  <c r="D1257"/>
  <c r="D1029"/>
  <c r="D431"/>
  <c r="D432"/>
  <c r="D1030"/>
  <c r="D266"/>
  <c r="D1031"/>
  <c r="D267"/>
  <c r="D268"/>
  <c r="D1032"/>
  <c r="D269"/>
  <c r="D433"/>
  <c r="D1177"/>
  <c r="D270"/>
  <c r="D434"/>
  <c r="D271"/>
  <c r="D1178"/>
  <c r="D272"/>
  <c r="D1033"/>
  <c r="D1034"/>
  <c r="D435"/>
  <c r="D1035"/>
  <c r="D1036"/>
  <c r="D1037"/>
  <c r="D1219"/>
  <c r="D436"/>
  <c r="D1038"/>
  <c r="D1039"/>
  <c r="D1040"/>
  <c r="D1041"/>
  <c r="D1042"/>
  <c r="D273"/>
  <c r="D1043"/>
  <c r="D437"/>
  <c r="D438"/>
  <c r="D439"/>
  <c r="D324"/>
  <c r="D274"/>
  <c r="D275"/>
  <c r="D484"/>
  <c r="D1044"/>
  <c r="D1045"/>
  <c r="D1046"/>
  <c r="D276"/>
  <c r="D277"/>
  <c r="D1047"/>
  <c r="D1048"/>
  <c r="D485"/>
  <c r="D1049"/>
  <c r="D1258"/>
  <c r="D1050"/>
  <c r="D1051"/>
  <c r="D1052"/>
  <c r="D278"/>
  <c r="D1053"/>
  <c r="D1054"/>
  <c r="D1055"/>
  <c r="D279"/>
  <c r="D440"/>
  <c r="D441"/>
  <c r="D1220"/>
  <c r="D1056"/>
  <c r="D1057"/>
  <c r="D280"/>
  <c r="D486"/>
  <c r="D1058"/>
  <c r="D281"/>
  <c r="D332"/>
  <c r="D1059"/>
  <c r="D1060"/>
  <c r="D1061"/>
  <c r="D442"/>
  <c r="D1062"/>
  <c r="D1063"/>
  <c r="D1064"/>
  <c r="D1065"/>
  <c r="D1066"/>
  <c r="D1067"/>
  <c r="D1221"/>
  <c r="D1068"/>
  <c r="D443"/>
  <c r="D1069"/>
  <c r="D1070"/>
  <c r="D1222"/>
  <c r="D1071"/>
  <c r="D1223"/>
  <c r="D1072"/>
  <c r="D1073"/>
  <c r="D1074"/>
  <c r="D487"/>
  <c r="D282"/>
  <c r="D1075"/>
  <c r="D1224"/>
  <c r="D283"/>
  <c r="D284"/>
  <c r="D285"/>
  <c r="D1076"/>
  <c r="D1077"/>
  <c r="D444"/>
  <c r="D1078"/>
  <c r="D1079"/>
  <c r="D1080"/>
  <c r="D1081"/>
  <c r="D1082"/>
  <c r="D445"/>
  <c r="D1083"/>
  <c r="D1225"/>
  <c r="D286"/>
  <c r="D1084"/>
  <c r="D287"/>
  <c r="D288"/>
  <c r="D446"/>
  <c r="D1085"/>
  <c r="D1259"/>
  <c r="D289"/>
  <c r="D447"/>
  <c r="D1226"/>
  <c r="D1086"/>
  <c r="D1227"/>
  <c r="D1228"/>
  <c r="D1087"/>
  <c r="D1088"/>
  <c r="D290"/>
  <c r="D1089"/>
  <c r="D448"/>
  <c r="D1090"/>
  <c r="D449"/>
  <c r="D1229"/>
  <c r="D1091"/>
  <c r="D1092"/>
  <c r="D1093"/>
  <c r="D1094"/>
  <c r="D472"/>
  <c r="D1095"/>
  <c r="D1096"/>
  <c r="D1260"/>
  <c r="D1097"/>
  <c r="D1098"/>
  <c r="D1099"/>
  <c r="D1100"/>
  <c r="D291"/>
  <c r="D292"/>
  <c r="D293"/>
  <c r="D450"/>
  <c r="D1101"/>
  <c r="D294"/>
  <c r="D1102"/>
  <c r="D1103"/>
  <c r="D1104"/>
  <c r="D295"/>
  <c r="D1105"/>
  <c r="D1106"/>
  <c r="D1107"/>
  <c r="D451"/>
  <c r="D452"/>
  <c r="D296"/>
  <c r="D453"/>
  <c r="D1108"/>
  <c r="D454"/>
  <c r="D1109"/>
  <c r="D1110"/>
  <c r="D1111"/>
  <c r="D297"/>
  <c r="D455"/>
  <c r="D1112"/>
  <c r="D488"/>
  <c r="D1113"/>
  <c r="D1114"/>
  <c r="D298"/>
  <c r="D489"/>
  <c r="D1115"/>
  <c r="D299"/>
  <c r="D1179"/>
  <c r="D1230"/>
  <c r="D1116"/>
  <c r="D1117"/>
  <c r="D1231"/>
  <c r="D300"/>
  <c r="D1118"/>
  <c r="D1232"/>
  <c r="D1119"/>
  <c r="D301"/>
  <c r="D302"/>
  <c r="D303"/>
  <c r="D1120"/>
  <c r="D1121"/>
  <c r="D1233"/>
  <c r="D304"/>
  <c r="D1122"/>
  <c r="D1261"/>
  <c r="D1123"/>
  <c r="D1124"/>
  <c r="D1125"/>
  <c r="D456"/>
  <c r="D305"/>
  <c r="D306"/>
  <c r="D1126"/>
  <c r="D307"/>
  <c r="D1234"/>
  <c r="D1127"/>
  <c r="D308"/>
  <c r="D1128"/>
  <c r="D457"/>
  <c r="D333"/>
  <c r="D1129"/>
  <c r="D1235"/>
  <c r="D309"/>
  <c r="D1130"/>
  <c r="D1236"/>
  <c r="D1237"/>
  <c r="D1238"/>
  <c r="D1131"/>
  <c r="D310"/>
  <c r="D1132"/>
  <c r="D1133"/>
  <c r="D1134"/>
  <c r="D458"/>
  <c r="D1135"/>
  <c r="D1136"/>
  <c r="D1239"/>
  <c r="D459"/>
  <c r="D311"/>
  <c r="D1137"/>
  <c r="D1138"/>
  <c r="D1139"/>
  <c r="D1140"/>
  <c r="D1141"/>
  <c r="D1142"/>
  <c r="D460"/>
  <c r="D312"/>
  <c r="D313"/>
  <c r="D1143"/>
  <c r="D490"/>
  <c r="D1144"/>
  <c r="D1145"/>
  <c r="D1146"/>
  <c r="D1147"/>
  <c r="D1148"/>
  <c r="D314"/>
  <c r="D1149"/>
  <c r="D461"/>
  <c r="D315"/>
  <c r="D316"/>
  <c r="D462"/>
  <c r="D1150"/>
  <c r="D1151"/>
  <c r="D334"/>
  <c r="D1152"/>
  <c r="D1153"/>
  <c r="D317"/>
  <c r="D318"/>
  <c r="D319"/>
  <c r="D1154"/>
  <c r="D1155"/>
  <c r="D320"/>
  <c r="D1240"/>
  <c r="D1156"/>
  <c r="D1157"/>
  <c r="D491"/>
</calcChain>
</file>

<file path=xl/sharedStrings.xml><?xml version="1.0" encoding="utf-8"?>
<sst xmlns="http://schemas.openxmlformats.org/spreadsheetml/2006/main" count="1430" uniqueCount="413">
  <si>
    <t>№</t>
  </si>
  <si>
    <t>Ф.И.О.</t>
  </si>
  <si>
    <t>возраст на момент КГ</t>
  </si>
  <si>
    <t>пол</t>
  </si>
  <si>
    <t>ЭКГ</t>
  </si>
  <si>
    <t>ЭхоКГ</t>
  </si>
  <si>
    <t>ХМ ЭКГ</t>
  </si>
  <si>
    <t>УЗДГ БЦА</t>
  </si>
  <si>
    <t>Дата КГ</t>
  </si>
  <si>
    <t>глюкоза крови</t>
  </si>
  <si>
    <t>ОХС</t>
  </si>
  <si>
    <t>СОЭ</t>
  </si>
  <si>
    <t>Hb</t>
  </si>
  <si>
    <t>Группа крови</t>
  </si>
  <si>
    <t>КГ</t>
  </si>
  <si>
    <t>Решение</t>
  </si>
  <si>
    <t>Креатинин</t>
  </si>
  <si>
    <t>-</t>
  </si>
  <si>
    <t>ЛС</t>
  </si>
  <si>
    <t xml:space="preserve">0 (I) Rh + (положительный)  </t>
  </si>
  <si>
    <t xml:space="preserve">0 (I) Rh - (отрицательный)  </t>
  </si>
  <si>
    <t xml:space="preserve">A (II) Rh + (положительный)  с(hr) + (положительный)  </t>
  </si>
  <si>
    <t xml:space="preserve">B (III) Rh + (положительный)  с(hr)  +(положительный)  </t>
  </si>
  <si>
    <t xml:space="preserve">A (II) Rh + (положительный)  с(hr)  + (положительный)  </t>
  </si>
  <si>
    <t xml:space="preserve">B (III) Rh + (положительный)  </t>
  </si>
  <si>
    <t xml:space="preserve">0 (I) Rh + (положительный)  с(hr) – (отрицательный) </t>
  </si>
  <si>
    <t xml:space="preserve">А (II) Rh + (положительный)  с(hr)  + (положительный)  </t>
  </si>
  <si>
    <t xml:space="preserve">B (III) Rh + (положительный)  с(hr)  - (отрицательный) </t>
  </si>
  <si>
    <t xml:space="preserve">0 (I) Rh + (положительный)  с(hr)  + (положительный)  </t>
  </si>
  <si>
    <t>0 (I) Rh + (положительный)  с(hr)  Rh + (положительный</t>
  </si>
  <si>
    <t xml:space="preserve">В (III) Rh + (положительный)  с(hr) + (положительный) </t>
  </si>
  <si>
    <t xml:space="preserve">B (III) Rh + (положительный)  с(hr) + (положительный) </t>
  </si>
  <si>
    <t xml:space="preserve">A (II) Rh + (положительный)  с(hr) + (положительный)   </t>
  </si>
  <si>
    <t xml:space="preserve"> </t>
  </si>
  <si>
    <t xml:space="preserve">0 (I) Rh + (положительный)  с(hr)  + (положительный) </t>
  </si>
  <si>
    <t>0 (I) Rh + (положительный) с(Нr) (+)</t>
  </si>
  <si>
    <t xml:space="preserve">0(I) Rh – положительный, с(hr) - отрицательный </t>
  </si>
  <si>
    <t xml:space="preserve">B (III) Rh + (положительный)  с(hr)  + (положительный)  </t>
  </si>
  <si>
    <t>Стрессовые пробы</t>
  </si>
  <si>
    <t>А (II) Rh + (положительный)</t>
  </si>
  <si>
    <t xml:space="preserve">AB (IV) Rh + (положительный)  с(hr)  + (положительный)  </t>
  </si>
  <si>
    <t xml:space="preserve">В (III) Rh + (положительный)  </t>
  </si>
  <si>
    <t xml:space="preserve">0 (I) Rh + (положительный)  с(hr) + (положительный) </t>
  </si>
  <si>
    <t xml:space="preserve">А (II) Rh + (положительный)  с(hr)  Rh + (положительный)  </t>
  </si>
  <si>
    <t xml:space="preserve">А (II) Rh + (положительный), с(hr) - отрицательно  </t>
  </si>
  <si>
    <t xml:space="preserve">0 (I) Rh + (положительный)  с(hr) + (положительный)   </t>
  </si>
  <si>
    <t xml:space="preserve">А (II) Rh - (отрицательный)  </t>
  </si>
  <si>
    <t xml:space="preserve">0 (I) Rh – (отрицательный) с(hr)  + (положительный)  </t>
  </si>
  <si>
    <t xml:space="preserve">0 (I) Rh + (положительный)  с(hr) – (отрицательно) </t>
  </si>
  <si>
    <t xml:space="preserve">B (III) Rh + (положительный)  с(hr) – (отрицательный) </t>
  </si>
  <si>
    <t xml:space="preserve">В (III) Rh + (положительный)  с(hr)  (положительный)  </t>
  </si>
  <si>
    <t xml:space="preserve">B (III) Rh + (положительный)  с(hr)  + (положительный) </t>
  </si>
  <si>
    <t xml:space="preserve">A (II) Rh - (отрицательный) </t>
  </si>
  <si>
    <t>А (II) Rh + (положительный)  с(hr)  + (положительный</t>
  </si>
  <si>
    <t xml:space="preserve">B (III) Rh + (положительный)  с(hr)  - ()  отрицательный </t>
  </si>
  <si>
    <t xml:space="preserve">A (II) Rh + (положительный)  с(hr)  - (отрицательный) </t>
  </si>
  <si>
    <t xml:space="preserve">B (III) Rh - (отрицательный)  </t>
  </si>
  <si>
    <t xml:space="preserve">0 (I) Rh + (положительный)  с(hr)  - (отрицательный) </t>
  </si>
  <si>
    <t xml:space="preserve">В(III) Rh + (положительный)  с(hr) + (положительный)  </t>
  </si>
  <si>
    <t xml:space="preserve">AB (IV) Rh - (отрицательный)  </t>
  </si>
  <si>
    <t xml:space="preserve">A (II) Rh - (отрицательный)  </t>
  </si>
  <si>
    <t>B (III) Rh + (положительный)  с(hr) + (положительный)  от 6.11.2007</t>
  </si>
  <si>
    <t>А (II) Rh + (положительный) с(Нr) (+)</t>
  </si>
  <si>
    <t>А (II) Rh + (положительный)  с(hr) + (положительный)</t>
  </si>
  <si>
    <t>A (II) Rh + (положительный)  с(hr)  - (отрицательный</t>
  </si>
  <si>
    <t xml:space="preserve">B (III) Rh + (положительный)  с(hr) + (положительный)   </t>
  </si>
  <si>
    <t>0 (I) Rh + (положительный)  с(hr)  + (положительный</t>
  </si>
  <si>
    <t xml:space="preserve">A (II) Rh + (положительный)  с(hr) + (положительный) </t>
  </si>
  <si>
    <t xml:space="preserve">В (III) Rh + (положительный)  с(hr) + (положительный)  </t>
  </si>
  <si>
    <t xml:space="preserve">0 (I) Rh + (положительный)  с(hr) – (отрицательный)  </t>
  </si>
  <si>
    <t xml:space="preserve">B (III) Rh + (положительный) chr  - (отрицательный) </t>
  </si>
  <si>
    <t xml:space="preserve">A(II) Rh + (положительный)  с(hr) + (положительный)  </t>
  </si>
  <si>
    <t xml:space="preserve">А (II) Rh + (положительный)  с(hr) + (положительный) </t>
  </si>
  <si>
    <t>0 (I) Rh - (отрицательно)</t>
  </si>
  <si>
    <t xml:space="preserve">B (III) Rh+ (положительный)   с(hr)  + (положительный)  </t>
  </si>
  <si>
    <t>AB (IV) Rh + (положительный)  с(hr)  +</t>
  </si>
  <si>
    <t>B (III) Rh + (положительный)  с(hr) + (положительный</t>
  </si>
  <si>
    <t>В (III) Rh + (положительный)  с(hr)  + (положительный</t>
  </si>
  <si>
    <t xml:space="preserve">АВ(IV), Rh – положительный, с(hr) - отрицательный </t>
  </si>
  <si>
    <t>В (III) Rh + (положительный)  с(hr)  - (отрицательно)</t>
  </si>
  <si>
    <t>0 (I) Rh + (положительный)  с(hr)  +</t>
  </si>
  <si>
    <t xml:space="preserve">B (III) Rh + (положительный) с(hr) – (отрицательный) </t>
  </si>
  <si>
    <t>0 (I) Rh - (отрицательный</t>
  </si>
  <si>
    <t xml:space="preserve">AB (IV) Rh + (положительный)  с(hr) + (положительный) </t>
  </si>
  <si>
    <t>AB (IV) Rh + (положительный)  с(hr)  -</t>
  </si>
  <si>
    <t xml:space="preserve">А(II) Rh + (положительный)  с(hr) + (положительный) </t>
  </si>
  <si>
    <t xml:space="preserve">АВ(IV) Rh + (положительный)  с(hr) + (положительный)   </t>
  </si>
  <si>
    <t xml:space="preserve">0 (I) Rh + (положительный)  с(hr) - (отрицательный)  </t>
  </si>
  <si>
    <t xml:space="preserve">0 (I) Rh + (положительный)  с(hr) – отрицательно. </t>
  </si>
  <si>
    <t>0 (I) Rh + (положительно) с(hr) - отрицательно</t>
  </si>
  <si>
    <t>0 (I) Rh + (положительный)  с(hr)  -</t>
  </si>
  <si>
    <t xml:space="preserve">AB (IV) Rh + (положительный)  </t>
  </si>
  <si>
    <t xml:space="preserve">B(III) Rh + (положительный)  с(hr)  + (положительный)  </t>
  </si>
  <si>
    <t xml:space="preserve">В(III) Rh + (положительный)  с(hr)  + (положительный)  </t>
  </si>
  <si>
    <t xml:space="preserve">АВ (IV) Rh + (положительный)  с(hr) + (положительный)  </t>
  </si>
  <si>
    <t xml:space="preserve">А (II) Rh + (положительный)  </t>
  </si>
  <si>
    <t xml:space="preserve">В (III) Rh + (положительный)  с(hr)  + (положительный)  </t>
  </si>
  <si>
    <t>0(I) Rh + (положительный) с(Нr) (+)</t>
  </si>
  <si>
    <t xml:space="preserve">0 (I) Rh + (положительный) с(hr) + (положительный)  </t>
  </si>
  <si>
    <t xml:space="preserve">В (III) Rh + (положительный) </t>
  </si>
  <si>
    <t>A (II) Rh + (положительный)  с(hr) + (положительный)</t>
  </si>
  <si>
    <t xml:space="preserve">О (I) Rh + (положительный)  с(hr)  + (положительный) </t>
  </si>
  <si>
    <t xml:space="preserve">B (III) Rh – (отрицательный) с(hr)  + (положительный)  </t>
  </si>
  <si>
    <t xml:space="preserve">0 (I) Rh - (отрицаетльный)  </t>
  </si>
  <si>
    <t xml:space="preserve">АВ (IV Rh + (положительный)  с(hr)  - (отрицательный) </t>
  </si>
  <si>
    <t xml:space="preserve">B (III) Rh + (положительный)  с(hr)  + (положительный)   </t>
  </si>
  <si>
    <t>В(III) Rh + (положительный) с(Нr) («-«, отрицательно)</t>
  </si>
  <si>
    <t xml:space="preserve">B (III) Rh + (положительный)  с(hr) + (положительный)  </t>
  </si>
  <si>
    <t xml:space="preserve">AB (IV) Rh + (положительный)  с(hr) + (положительный)  </t>
  </si>
  <si>
    <t xml:space="preserve">0 (I) Rh + (положительный)  с(hr) (положительный)   </t>
  </si>
  <si>
    <t xml:space="preserve">А(II) Rh + (положительный)  </t>
  </si>
  <si>
    <t xml:space="preserve">B (III) Rh + (положительный) </t>
  </si>
  <si>
    <t xml:space="preserve">0 (I) Rh - (отрицательный)  с(hr) + (положительный)  </t>
  </si>
  <si>
    <t>АВ(IV) Rh + (положительный) с(Нr) (+)</t>
  </si>
  <si>
    <t xml:space="preserve">AB (IV) Rh + (положительный)  с(hr) – (отрицательный) </t>
  </si>
  <si>
    <t>A (II) Rh + (положительный)  с(hr)  + (положительный</t>
  </si>
  <si>
    <t>А (II) Rh + (положительный)  с(hr)  - (отрицательно)</t>
  </si>
  <si>
    <t>А(II) Rh + (положительный) с(hг) + (положительный)</t>
  </si>
  <si>
    <t xml:space="preserve">A (II) Rh + (положительный)  </t>
  </si>
  <si>
    <t xml:space="preserve">АВ (IV) Rh + (положительный)  с(hr)  + (положительный)  </t>
  </si>
  <si>
    <t xml:space="preserve">В(III) Rh - (отрицательно) </t>
  </si>
  <si>
    <t>В (III) Rh + (положительный) с(Нr) (+)</t>
  </si>
  <si>
    <t xml:space="preserve">B (III) Rh+ (положительный)   с(hr) + (положительный)  </t>
  </si>
  <si>
    <t xml:space="preserve">А (II) Rh + (положительный)  с(hr) положительный </t>
  </si>
  <si>
    <t xml:space="preserve">А (II) Rh + (положительный)  с(hr)  + (положительный) </t>
  </si>
  <si>
    <t xml:space="preserve">В(III) Rh + (положительный)  с(hr) + (положительный) </t>
  </si>
  <si>
    <t xml:space="preserve">AB (IV) Rh + (положительный)  с(hr) + (положительный)   </t>
  </si>
  <si>
    <t xml:space="preserve">A (II) Rh + (положительный)  с(hr)  + (положительный)   </t>
  </si>
  <si>
    <t xml:space="preserve">В(III) Rh + (положительный)  </t>
  </si>
  <si>
    <t xml:space="preserve">А (II) Rh + (положительный) </t>
  </si>
  <si>
    <t xml:space="preserve">А (II) Rh - (отрицательно) </t>
  </si>
  <si>
    <t xml:space="preserve">А (II) Rh + (положительный)  с(hr) – (отрицательный) </t>
  </si>
  <si>
    <t>А (II) Rh + (положительный) с(Нr) (-)</t>
  </si>
  <si>
    <t xml:space="preserve">А(II) Rh - (отрицательно) </t>
  </si>
  <si>
    <t xml:space="preserve">0 (I) Rh - (отрицательный) </t>
  </si>
  <si>
    <t xml:space="preserve">АВ (IV) Rh + (положительный)  </t>
  </si>
  <si>
    <t xml:space="preserve">AB (IV) Rh + (положительный)  с(hr)  + (положительный) </t>
  </si>
  <si>
    <t xml:space="preserve">0 (I) Rh + (положительный)  с(hr) - отрицательно </t>
  </si>
  <si>
    <t>А (II) Rh + (положительный)  с(hr)  - (отрицательный)</t>
  </si>
  <si>
    <t xml:space="preserve">AB (IV) Rh + (положительный)  с(hr) +  </t>
  </si>
  <si>
    <t>0 (I) Rh + (положительный</t>
  </si>
  <si>
    <t xml:space="preserve">A (II) Rh + (положительный)  с(hr)  + (положительный) </t>
  </si>
  <si>
    <t xml:space="preserve">А (II) Rh + (положительный)  с(hr)  - (отрицательный) </t>
  </si>
  <si>
    <t>АВ (IV) Rh + (положительный)  с(hr)  +</t>
  </si>
  <si>
    <t>В (III) Rh - (отрицательно)</t>
  </si>
  <si>
    <t xml:space="preserve">0 (I) Rh + (положительный)   </t>
  </si>
  <si>
    <t xml:space="preserve">0 (I) Rh + (положительный)  с(hr) - (отрицательный)   </t>
  </si>
  <si>
    <t xml:space="preserve">A (II) Rh - (отрицательный)   </t>
  </si>
  <si>
    <t xml:space="preserve">B (III) Rh + (положительный) chr + (положительный)  </t>
  </si>
  <si>
    <t>A (II) Rh – (отрицательный) с(hr) + (положительный</t>
  </si>
  <si>
    <t xml:space="preserve">B (III) Rh - (отрицательный)   </t>
  </si>
  <si>
    <t xml:space="preserve">0 (I) Rh + (положительный)  с(hr) + (положительный)  </t>
  </si>
  <si>
    <t xml:space="preserve">B (III) Rh - (отрицательный) </t>
  </si>
  <si>
    <t xml:space="preserve">A (II) Rh - (отрицательный)  с(hr) + (положительный) </t>
  </si>
  <si>
    <t xml:space="preserve">A (II) Rh + (положительный)  с(hr) +(положительный)   </t>
  </si>
  <si>
    <t xml:space="preserve">B (III) Rh+ (положительный)   с(hr) + (положительный)   </t>
  </si>
  <si>
    <t xml:space="preserve">A (II) Rh + (положительно) с(hr) - (отрицательно) </t>
  </si>
  <si>
    <t>0 (I) Rh + (положительный)  с(hr) + (положительный</t>
  </si>
  <si>
    <t xml:space="preserve">0 (I) Rh + (положительный)  с(hr) + (положительный)    </t>
  </si>
  <si>
    <t xml:space="preserve">А (II) Rh + (положительно) с(hr) + (положительно) </t>
  </si>
  <si>
    <t xml:space="preserve">B (III) Rh – (отрицательный) с(hr) + (положительный)  </t>
  </si>
  <si>
    <t xml:space="preserve">0 (I) Rh+ (положительный)   с(hr) + (положительный)   </t>
  </si>
  <si>
    <t xml:space="preserve">B (III) Rh - (отрицательный)  с(hr) + (положительный)    </t>
  </si>
  <si>
    <t xml:space="preserve">AB (IV) Rh + (положительный)  с(hr) – (отрицательный)  </t>
  </si>
  <si>
    <t xml:space="preserve">A (II) Rh - (отрицательный)  с(hr) - (отрицательный)   </t>
  </si>
  <si>
    <t xml:space="preserve">B (III) Rh + (положительный)  с(hr) – (отрицательный)  </t>
  </si>
  <si>
    <t xml:space="preserve">A (II) Rh + (положительный)  с(hr) – (отрицательный) </t>
  </si>
  <si>
    <t>A (II) Rh + (положительный)  с(hr) + (положительный</t>
  </si>
  <si>
    <t xml:space="preserve">0 (I) Rh - (отрицательный)  с(hr) + (положительный) </t>
  </si>
  <si>
    <t xml:space="preserve">B (III) Rh –(отрицательный) с(hr)  + (положительный)  </t>
  </si>
  <si>
    <t xml:space="preserve">B (III) Rh + (положительный) chr + (положительный) </t>
  </si>
  <si>
    <t xml:space="preserve">B (III) Rh + (положительный)  с(hr) – ( отрицательный) </t>
  </si>
  <si>
    <t xml:space="preserve">A (II) Rh + (положительный)  с(hr) + (положительный </t>
  </si>
  <si>
    <t xml:space="preserve">0 (I) Rh – (отрицательный) </t>
  </si>
  <si>
    <t xml:space="preserve">0 (I) Rh + (положительный)  с(hr)  - (отрицательный)  </t>
  </si>
  <si>
    <t xml:space="preserve">0 (I) Rh + (положительный)  с(hr) + (положительно) </t>
  </si>
  <si>
    <t xml:space="preserve">B (III) Rh - (отрицательный)  с(hr) - (отрицательный)   </t>
  </si>
  <si>
    <t xml:space="preserve">B (III) Rh + (положительный)  с(hr) (положительный)   </t>
  </si>
  <si>
    <t xml:space="preserve">A (II) Rh – (отрицательный) с(hr) + (положительный)   </t>
  </si>
  <si>
    <t xml:space="preserve">AB (IV) Rh + (положительный)  с(hr)  - (отрицательный) </t>
  </si>
  <si>
    <t xml:space="preserve">B (III) Rh + (положительный)  с(hr) + (положительный </t>
  </si>
  <si>
    <t xml:space="preserve">B(III) Rh - (отрицательный)  с(hr) - (отрицательный)   </t>
  </si>
  <si>
    <t xml:space="preserve">AB(IV) Rh + (положительный)  </t>
  </si>
  <si>
    <t xml:space="preserve">В (III) Rh-фактор (-) отрицательный </t>
  </si>
  <si>
    <t xml:space="preserve">A (II) Rh + (положительный)  с(hr) – (отрицательный)  </t>
  </si>
  <si>
    <t>0 (I) Rh + (положительный) с(hr) + (положительный</t>
  </si>
  <si>
    <t xml:space="preserve">A (II) Rh + (положительный)   </t>
  </si>
  <si>
    <t xml:space="preserve">A(II Rh + (положительный)  </t>
  </si>
  <si>
    <t>0 (I) Rh + (положительный)  с(hr) + (положительный)</t>
  </si>
  <si>
    <t xml:space="preserve">0 (I) Rh + (положительный)  chr + (положительный)  </t>
  </si>
  <si>
    <t xml:space="preserve">A (II) Rh + (положительный) </t>
  </si>
  <si>
    <t xml:space="preserve">AB (IV) Rh + (положительный)  с(hr) + (положительный </t>
  </si>
  <si>
    <t xml:space="preserve">A (II) Rh –  (отрицательный)  с(hr) + (положительный) </t>
  </si>
  <si>
    <r>
      <t>А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В (IV) Rh + (положительный)  с(hr) + (положительный)  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</si>
  <si>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B (IV) Rh - (отрицательный)   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</si>
  <si>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B (IV) Rh + (положительный)  с(hr) + (положительный)   </t>
    </r>
  </si>
  <si>
    <t>B (III) Rh + (положительный)  с(hr) + (положительный)</t>
  </si>
  <si>
    <t xml:space="preserve">0 (I) Rh – (отрицательный) с(hr) + (положительный)   </t>
  </si>
  <si>
    <t xml:space="preserve">0 (I) Rh – (отрицательный)  </t>
  </si>
  <si>
    <t xml:space="preserve">0 (I) Rh – (отрицательный с(hr) + (положительный)   </t>
  </si>
  <si>
    <t xml:space="preserve">B (III) Rh  -  (отрицательный) с(hr) + (положительный)   </t>
  </si>
  <si>
    <t xml:space="preserve">A(II) Rh + (положительный)  с(hr) + (положительный)   </t>
  </si>
  <si>
    <t>AB (IV) Rh + (положительный)  с(hr) + (положительный</t>
  </si>
  <si>
    <t xml:space="preserve">AB (IV) Rh – (отрицательный) с(hr) + (положительный)    </t>
  </si>
  <si>
    <t xml:space="preserve">A (II) Rh + (положительный)  с(hr) + (положительный)    </t>
  </si>
  <si>
    <t xml:space="preserve">A (II) Rh + (положительный)  с(hr)  + (положительный </t>
  </si>
  <si>
    <t xml:space="preserve">B (III) Rh – (отрицательный) с(hr) + (положительный)   </t>
  </si>
  <si>
    <t xml:space="preserve"> 0 (I) Rh + (положительный)  с(hr) + (положительный)   </t>
  </si>
  <si>
    <t xml:space="preserve">B (III) Rh - (отрицательный)  с(hr) + (положительный) </t>
  </si>
  <si>
    <t>A (II) Rh + (положительный</t>
  </si>
  <si>
    <t xml:space="preserve">A (II) Rh – (отрицательный) с(hr) + (положительный)    </t>
  </si>
  <si>
    <t xml:space="preserve">A (II) Rh  + (положительный)   с(hr) + (положительный)   </t>
  </si>
  <si>
    <t>0 (I) Rh + (положительный)  с(hr) – (отрицательный</t>
  </si>
  <si>
    <t xml:space="preserve">A(II) Rh + (положительный)  с(hr) – (отрицательный) </t>
  </si>
  <si>
    <t xml:space="preserve">В (III) Rh + (положительный)  с(hr) + (положительный)   </t>
  </si>
  <si>
    <t>B (III) Rh + (положительный)  с(hr) – (отрицательный</t>
  </si>
  <si>
    <t xml:space="preserve">B (III) Rh + (положительный)  с(hr) - (отрицательный) </t>
  </si>
  <si>
    <t xml:space="preserve">A (II) Rh + (положительный)  с(hr) (положительный) </t>
  </si>
  <si>
    <t>A (II) Rh + (положительный)  с(hr) – (отрицательный</t>
  </si>
  <si>
    <t xml:space="preserve">A (II) Rh – (отрицательный)  </t>
  </si>
  <si>
    <t>A (II) Rh – (отрицательный) с(hr)  + (положительный</t>
  </si>
  <si>
    <t xml:space="preserve">A (II) Rh –(отрицательный) с(hr) + (положительный)   </t>
  </si>
  <si>
    <t xml:space="preserve">0 (I) Rh + (положительный)  с(hr) (отрицательный) </t>
  </si>
  <si>
    <t xml:space="preserve">B (III) Rh– (отрицательный)  с(hr) + (положительный)  </t>
  </si>
  <si>
    <t xml:space="preserve">0 (I) Rh – (отрицательный)с(hr) + (положительный)   </t>
  </si>
  <si>
    <t xml:space="preserve">B (III) Rh + (положительный)  с(hr) + (положительный)    </t>
  </si>
  <si>
    <t>AB (IV) Rh + (положительный)  с(hr) – (отрицательный</t>
  </si>
  <si>
    <t xml:space="preserve">0 (I) Rh + (положительный)  с(hr) (положительный) </t>
  </si>
  <si>
    <t xml:space="preserve">0 (I) Rh  - (отрицательный) с(hr) + (положительный)   </t>
  </si>
  <si>
    <t>B (III) Rh + (положительный)  с(hr) –(отрицательный)</t>
  </si>
  <si>
    <t xml:space="preserve">A (II) Rh + (положительный)  с(hr)   - (отрицательный) </t>
  </si>
  <si>
    <t xml:space="preserve">0 (I) Rh – (отрицательный)  с(hr) + (положительный)   </t>
  </si>
  <si>
    <t xml:space="preserve">А(II ) Rh + (положительный)  с(hr) + (положительный)   </t>
  </si>
  <si>
    <t>B (III) Rh + (положительный</t>
  </si>
  <si>
    <t xml:space="preserve">0 (I) Rh + (положительный)  с(hr) + (положительный  </t>
  </si>
  <si>
    <t xml:space="preserve">A (II) Rh + (положительный)  с(hr)  -  (отрицательный) </t>
  </si>
  <si>
    <t xml:space="preserve">B (III) Rh + (положительный)  с(hr) -  (отрицательный) </t>
  </si>
  <si>
    <t xml:space="preserve">A (II) Rh + (положительный)  с(hr) (-) отрицательный </t>
  </si>
  <si>
    <t xml:space="preserve">AB (IV) Rh – (отрицательный) с(hr)  + (положительный)  </t>
  </si>
  <si>
    <t xml:space="preserve">0 (I) Rh + (положительный)  с(hr) + (положительный </t>
  </si>
  <si>
    <t xml:space="preserve">A (II) Rh – (отрицательный)  с(hr)  + (положительный)  </t>
  </si>
  <si>
    <t xml:space="preserve">B (III) Rh + (отрицательный)  </t>
  </si>
  <si>
    <t xml:space="preserve">B(III) Rh + (положительный)  с(hr) + (положительный)   </t>
  </si>
  <si>
    <t xml:space="preserve">А (II) Rh + (положительный)  с(hr) (положительный)  </t>
  </si>
  <si>
    <t>B (III) Rh + (положительный)  с(hr)  - (отрицательный</t>
  </si>
  <si>
    <t xml:space="preserve">0 (I) Rh + (положительный)  с(hr) – (отрицательный)    </t>
  </si>
  <si>
    <t xml:space="preserve">AB (IV) Rh – (отрицательный) с(hr) + (положительный)   </t>
  </si>
  <si>
    <t xml:space="preserve">0 (I) Rh + (положительный)  с(hr) – (отрицательный)   </t>
  </si>
  <si>
    <t xml:space="preserve">АВ (IV) Rh + (положительный)  с(hr) + (положительный)   </t>
  </si>
  <si>
    <r>
      <t>A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 xml:space="preserve">B (IV) Rh + (положительный)  с(hr) + (положительный)   </t>
    </r>
  </si>
  <si>
    <t xml:space="preserve">B (III) Rh + (положительный)  с(hr) - отрицательный </t>
  </si>
  <si>
    <t xml:space="preserve">0 (I) Rh с(hr) + (положительный)   </t>
  </si>
  <si>
    <t xml:space="preserve">B (III) Rh + (положительный)  с(hr) положительный  </t>
  </si>
  <si>
    <t xml:space="preserve">0 (I) Rh - (отрицательный) с(hr)  + (положительный)  </t>
  </si>
  <si>
    <t xml:space="preserve">A (II) Rh + (положительный)  с(hr) –(отрицательный)  </t>
  </si>
  <si>
    <t xml:space="preserve">A (II) Rh –(отрицательный) с(hr)  + (положительный)  </t>
  </si>
  <si>
    <t xml:space="preserve">0 (I) Rh + (положительный)  с(hr)  - (отрицаельный) </t>
  </si>
  <si>
    <t xml:space="preserve">А (II) Rh – (отрицательный) , сhr + (положительный </t>
  </si>
  <si>
    <t xml:space="preserve">A (II) Rh – (отрицательный) </t>
  </si>
  <si>
    <t>O (I) Rh + (положительный) с(hr) + (положительный</t>
  </si>
  <si>
    <t xml:space="preserve">AB (IV) Rh – (отрицательный)  </t>
  </si>
  <si>
    <t xml:space="preserve">0 (I) Rh + (положительный) chr – (отрицательный) </t>
  </si>
  <si>
    <t xml:space="preserve">AB (IV) Rh -  (отрицательный) с(hr)  + (положительный)  </t>
  </si>
  <si>
    <t xml:space="preserve">O (I) Rh + (положительный)  с(hr) + (положительный)  </t>
  </si>
  <si>
    <t xml:space="preserve">A (II) Rh – (отрицательный)  с(hr) + (положительный)   </t>
  </si>
  <si>
    <t xml:space="preserve">А (II) Rh + (положительный)  с(hr) + (положительный)   </t>
  </si>
  <si>
    <t xml:space="preserve">A (II) Rh + (положительный)   с(hr) + (положительный)   </t>
  </si>
  <si>
    <t xml:space="preserve">В(I I I) Rh + (положительный)  с(hr) + </t>
  </si>
  <si>
    <t xml:space="preserve">0 (I) Rh + (положительный)  с(hr) – (отрицательная) </t>
  </si>
  <si>
    <t>Раса</t>
  </si>
  <si>
    <t xml:space="preserve"> боль</t>
  </si>
  <si>
    <t>ПИКС</t>
  </si>
  <si>
    <t>форма ИМ</t>
  </si>
  <si>
    <t>операция</t>
  </si>
  <si>
    <t>осл.</t>
  </si>
  <si>
    <t>аневризма</t>
  </si>
  <si>
    <t>осн. заб</t>
  </si>
  <si>
    <t>АГ</t>
  </si>
  <si>
    <t>фон. заб.</t>
  </si>
  <si>
    <t>ХСН</t>
  </si>
  <si>
    <t>э/с клин</t>
  </si>
  <si>
    <t>левые</t>
  </si>
  <si>
    <t>ГБ/САГ</t>
  </si>
  <si>
    <t>СД</t>
  </si>
  <si>
    <t>ако</t>
  </si>
  <si>
    <t>онмк</t>
  </si>
  <si>
    <t>периф атз</t>
  </si>
  <si>
    <t>почек</t>
  </si>
  <si>
    <t>ритм</t>
  </si>
  <si>
    <t>ПБЛПНГ</t>
  </si>
  <si>
    <t>ПБПНПГ</t>
  </si>
  <si>
    <t>ветви ЛПНПГ</t>
  </si>
  <si>
    <t>Ишемия</t>
  </si>
  <si>
    <t>КДР ЛЖ</t>
  </si>
  <si>
    <t>ФВ</t>
  </si>
  <si>
    <t>СДЛА</t>
  </si>
  <si>
    <t>МДЛА</t>
  </si>
  <si>
    <t>рубц изм</t>
  </si>
  <si>
    <t>гипокинез</t>
  </si>
  <si>
    <t>ср чсс</t>
  </si>
  <si>
    <t>ЖЭ</t>
  </si>
  <si>
    <t>ст</t>
  </si>
  <si>
    <t>каротиды</t>
  </si>
  <si>
    <t>Стресс</t>
  </si>
  <si>
    <t>тип кровотока</t>
  </si>
  <si>
    <t>Значимые</t>
  </si>
  <si>
    <t>повтор</t>
  </si>
  <si>
    <t>ЛПНП</t>
  </si>
  <si>
    <t>ЛПОНП</t>
  </si>
  <si>
    <t>ЛПВП</t>
  </si>
  <si>
    <t>мягкий критери</t>
  </si>
  <si>
    <t>кол-во сосудов</t>
  </si>
  <si>
    <t>рестеноз</t>
  </si>
  <si>
    <t>0-впервые</t>
  </si>
  <si>
    <t>1 уже было в этом регистре</t>
  </si>
  <si>
    <t>1 европеоид</t>
  </si>
  <si>
    <t>2 монголоид</t>
  </si>
  <si>
    <t>1 мужчина</t>
  </si>
  <si>
    <t>2 женщина</t>
  </si>
  <si>
    <t>0 не было реваскуляризаций</t>
  </si>
  <si>
    <t>0 не было</t>
  </si>
  <si>
    <t>1 без Q</t>
  </si>
  <si>
    <t>2 с Q</t>
  </si>
  <si>
    <t>0 нет</t>
  </si>
  <si>
    <t>1 есть</t>
  </si>
  <si>
    <t>0 безболевая</t>
  </si>
  <si>
    <t>1 вазоспастическая</t>
  </si>
  <si>
    <t>2 1 ф.кл</t>
  </si>
  <si>
    <t>3 2 ф.кл.</t>
  </si>
  <si>
    <t>4 3 ф.кл.</t>
  </si>
  <si>
    <t>5 4 ф.кл.</t>
  </si>
  <si>
    <t>3 очаговый кард-з</t>
  </si>
  <si>
    <t>1 было ЧТКА</t>
  </si>
  <si>
    <t>2 было АКШ</t>
  </si>
  <si>
    <t>1 -0</t>
  </si>
  <si>
    <t>2 -I</t>
  </si>
  <si>
    <t>3 IIA</t>
  </si>
  <si>
    <t>4 IIБ</t>
  </si>
  <si>
    <t>5 III</t>
  </si>
  <si>
    <t>0 не выявлено</t>
  </si>
  <si>
    <t>1 I по Lown Wolf</t>
  </si>
  <si>
    <t>2 II по Lown Wolf</t>
  </si>
  <si>
    <t>3 III по Lown Wolf</t>
  </si>
  <si>
    <t>4 IVA по Lown Wolf</t>
  </si>
  <si>
    <t>5 IVB по Lown Wolf</t>
  </si>
  <si>
    <t>6 V по Lown Wolf</t>
  </si>
  <si>
    <t>1 достигнутый контроль</t>
  </si>
  <si>
    <t>2 1 ст.</t>
  </si>
  <si>
    <t>3 2 ст.</t>
  </si>
  <si>
    <t>4 3 ст.</t>
  </si>
  <si>
    <t>1 ГБ</t>
  </si>
  <si>
    <t>2 САГ</t>
  </si>
  <si>
    <t>1 синусовый</t>
  </si>
  <si>
    <t>2 фибр предс</t>
  </si>
  <si>
    <t>3 ЭКС</t>
  </si>
  <si>
    <t>4 трепетание</t>
  </si>
  <si>
    <t>5  другие виды</t>
  </si>
  <si>
    <t xml:space="preserve">  не проводилась</t>
  </si>
  <si>
    <t>0 отрицательная</t>
  </si>
  <si>
    <t>1 положительная</t>
  </si>
  <si>
    <t>0 - нет рестеноза в оперируемых сосудах/шунтах</t>
  </si>
  <si>
    <t>1 есть стеноз</t>
  </si>
  <si>
    <t>1 1</t>
  </si>
  <si>
    <t>2 2</t>
  </si>
  <si>
    <t>3 3 бассейна</t>
  </si>
  <si>
    <t>4 ствол + любое поражение</t>
  </si>
  <si>
    <t>&gt; 50 % любого</t>
  </si>
  <si>
    <t>&gt; 50% ПНА</t>
  </si>
  <si>
    <t>&gt; 70% другие</t>
  </si>
  <si>
    <t>&gt; 30 ствол</t>
  </si>
  <si>
    <t>0 чисто</t>
  </si>
  <si>
    <t>1 минимальные</t>
  </si>
  <si>
    <t>2 значимые</t>
  </si>
  <si>
    <t>1 правый</t>
  </si>
  <si>
    <t>2 левый</t>
  </si>
  <si>
    <t>3 сбалансированный</t>
  </si>
  <si>
    <t>0 ничего или контроль</t>
  </si>
  <si>
    <t>1 ЧТКА у нас</t>
  </si>
  <si>
    <t>2 АКШ у нас</t>
  </si>
  <si>
    <t>4 выписка в центр к/хир</t>
  </si>
  <si>
    <t>3 проведение дообследований стресс пробы контроль ЭхоКГ  и повторная комиссия</t>
  </si>
  <si>
    <t>год рождения</t>
  </si>
  <si>
    <t>глюкоза</t>
  </si>
  <si>
    <t>СКФ</t>
  </si>
  <si>
    <t>ИА</t>
  </si>
  <si>
    <t>ПКА дист</t>
  </si>
  <si>
    <t>ПКА прокс</t>
  </si>
  <si>
    <t>ПКА средняя</t>
  </si>
  <si>
    <t>ЗМЖВ</t>
  </si>
  <si>
    <t>ЛЖ</t>
  </si>
  <si>
    <t>ОВ прокс</t>
  </si>
  <si>
    <t>ОВ сред</t>
  </si>
  <si>
    <t>ОВ дист</t>
  </si>
  <si>
    <t>ВТК</t>
  </si>
  <si>
    <t>ВОК</t>
  </si>
  <si>
    <t>септальные</t>
  </si>
  <si>
    <t>диагнальная</t>
  </si>
  <si>
    <t>ПНА дист</t>
  </si>
  <si>
    <t>ПНА проксим</t>
  </si>
  <si>
    <t>ПНА средн</t>
  </si>
  <si>
    <t>пром</t>
  </si>
  <si>
    <t>Ствол ЛКА</t>
  </si>
  <si>
    <t>Переток</t>
  </si>
  <si>
    <t>Дата последнего ИМ</t>
  </si>
  <si>
    <t>Давность ИМ</t>
  </si>
  <si>
    <t>Всего ИМ</t>
  </si>
  <si>
    <t xml:space="preserve">переток </t>
  </si>
  <si>
    <t>внутрисистемный/меж</t>
  </si>
  <si>
    <t>1 внутрисистемный</t>
  </si>
  <si>
    <t>2 межсистемный</t>
  </si>
  <si>
    <t>количество перетоков</t>
  </si>
  <si>
    <t>B (III) Rh + (положительный)  с(hr)  (положительный</t>
  </si>
  <si>
    <t>0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</si>
</sst>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4" borderId="0" xfId="0" applyFill="1"/>
    <xf numFmtId="1" fontId="1" fillId="3" borderId="1" xfId="0" applyNumberFormat="1" applyFont="1" applyFill="1" applyBorder="1"/>
    <xf numFmtId="49" fontId="1" fillId="3" borderId="1" xfId="0" applyNumberFormat="1" applyFont="1" applyFill="1" applyBorder="1"/>
    <xf numFmtId="1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1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" fontId="1" fillId="0" borderId="1" xfId="0" applyNumberFormat="1" applyFont="1" applyFill="1" applyBorder="1"/>
    <xf numFmtId="49" fontId="1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/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0" fontId="1" fillId="0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/>
    <xf numFmtId="49" fontId="1" fillId="0" borderId="1" xfId="0" applyNumberFormat="1" applyFont="1" applyFill="1" applyBorder="1" applyAlignment="1">
      <alignment vertical="center"/>
    </xf>
    <xf numFmtId="1" fontId="4" fillId="0" borderId="1" xfId="0" applyNumberFormat="1" applyFont="1" applyFill="1" applyBorder="1"/>
    <xf numFmtId="49" fontId="3" fillId="0" borderId="1" xfId="0" applyNumberFormat="1" applyFont="1" applyFill="1" applyBorder="1"/>
    <xf numFmtId="164" fontId="3" fillId="0" borderId="1" xfId="0" applyNumberFormat="1" applyFont="1" applyFill="1" applyBorder="1"/>
    <xf numFmtId="49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/>
    <xf numFmtId="0" fontId="4" fillId="0" borderId="1" xfId="0" applyFont="1" applyFill="1" applyBorder="1"/>
    <xf numFmtId="49" fontId="1" fillId="5" borderId="1" xfId="0" applyNumberFormat="1" applyFont="1" applyFill="1" applyBorder="1" applyAlignment="1"/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9" fontId="1" fillId="6" borderId="1" xfId="0" applyNumberFormat="1" applyFont="1" applyFill="1" applyBorder="1" applyAlignment="1"/>
    <xf numFmtId="49" fontId="1" fillId="6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/>
    <xf numFmtId="49" fontId="1" fillId="7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/>
    <xf numFmtId="49" fontId="1" fillId="8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/>
    <xf numFmtId="49" fontId="1" fillId="10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/>
    <xf numFmtId="49" fontId="1" fillId="12" borderId="1" xfId="0" applyNumberFormat="1" applyFont="1" applyFill="1" applyBorder="1" applyAlignment="1"/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/>
    <xf numFmtId="1" fontId="1" fillId="3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/>
    <xf numFmtId="1" fontId="1" fillId="3" borderId="1" xfId="0" applyNumberFormat="1" applyFont="1" applyFill="1" applyBorder="1" applyAlignment="1"/>
    <xf numFmtId="1" fontId="3" fillId="3" borderId="1" xfId="0" applyNumberFormat="1" applyFont="1" applyFill="1" applyBorder="1"/>
    <xf numFmtId="1" fontId="4" fillId="3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1" xfId="0" applyFont="1" applyBorder="1" applyAlignment="1">
      <alignment vertical="center"/>
    </xf>
    <xf numFmtId="164" fontId="1" fillId="0" borderId="0" xfId="0" applyNumberFormat="1" applyFont="1" applyFill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261"/>
  <sheetViews>
    <sheetView topLeftCell="BC1" zoomScale="130" zoomScaleNormal="130" workbookViewId="0">
      <pane ySplit="1" topLeftCell="A1239" activePane="bottomLeft" state="frozen"/>
      <selection activeCell="AY1" sqref="AY1"/>
      <selection pane="bottomLeft" activeCell="BT1263" sqref="BT1263"/>
    </sheetView>
  </sheetViews>
  <sheetFormatPr defaultColWidth="8.85546875" defaultRowHeight="12.75"/>
  <cols>
    <col min="1" max="1" width="8.85546875" style="13"/>
    <col min="2" max="5" width="8.85546875" style="11"/>
    <col min="6" max="6" width="8.85546875" style="15"/>
    <col min="7" max="7" width="8.85546875" style="71"/>
    <col min="8" max="10" width="8.85546875" style="13"/>
    <col min="11" max="13" width="8.85546875" style="11"/>
    <col min="14" max="16" width="8.85546875" style="13"/>
    <col min="17" max="23" width="8.85546875" style="11"/>
    <col min="24" max="24" width="8.85546875" style="13"/>
    <col min="25" max="25" width="8.85546875" style="11"/>
    <col min="26" max="27" width="8.85546875" style="13"/>
    <col min="28" max="32" width="8.85546875" style="11"/>
    <col min="33" max="35" width="8.85546875" style="13"/>
    <col min="36" max="39" width="8.85546875" style="11"/>
    <col min="40" max="42" width="8.85546875" style="13"/>
    <col min="43" max="43" width="8.85546875" style="18"/>
    <col min="44" max="44" width="8.85546875" style="13"/>
    <col min="45" max="46" width="8.85546875" style="19"/>
    <col min="47" max="47" width="8.85546875" style="20"/>
    <col min="48" max="50" width="8.85546875" style="19"/>
    <col min="51" max="51" width="8.85546875" style="14"/>
    <col min="52" max="52" width="8.85546875" style="21"/>
    <col min="53" max="67" width="8.85546875" style="13"/>
    <col min="68" max="69" width="8.85546875" style="7"/>
    <col min="70" max="76" width="8.85546875" style="13"/>
    <col min="77" max="16384" width="8.85546875" style="22"/>
  </cols>
  <sheetData>
    <row r="1" spans="1:76" s="12" customFormat="1" ht="18.75" customHeight="1">
      <c r="A1" s="36" t="s">
        <v>0</v>
      </c>
      <c r="B1" s="37" t="s">
        <v>306</v>
      </c>
      <c r="C1" s="37" t="s">
        <v>269</v>
      </c>
      <c r="D1" s="37" t="s">
        <v>381</v>
      </c>
      <c r="E1" s="38" t="s">
        <v>2</v>
      </c>
      <c r="F1" s="38" t="s">
        <v>3</v>
      </c>
      <c r="G1" s="1" t="s">
        <v>405</v>
      </c>
      <c r="H1" s="41" t="s">
        <v>273</v>
      </c>
      <c r="I1" s="41" t="s">
        <v>403</v>
      </c>
      <c r="J1" s="41" t="s">
        <v>404</v>
      </c>
      <c r="K1" s="42" t="s">
        <v>272</v>
      </c>
      <c r="L1" s="42" t="s">
        <v>271</v>
      </c>
      <c r="M1" s="42" t="s">
        <v>270</v>
      </c>
      <c r="N1" s="41" t="s">
        <v>279</v>
      </c>
      <c r="O1" s="41" t="s">
        <v>280</v>
      </c>
      <c r="P1" s="41" t="s">
        <v>275</v>
      </c>
      <c r="Q1" s="42" t="s">
        <v>287</v>
      </c>
      <c r="R1" s="42" t="s">
        <v>286</v>
      </c>
      <c r="S1" s="42" t="s">
        <v>285</v>
      </c>
      <c r="T1" s="42" t="s">
        <v>284</v>
      </c>
      <c r="U1" s="42" t="s">
        <v>283</v>
      </c>
      <c r="V1" s="42" t="s">
        <v>282</v>
      </c>
      <c r="W1" s="42" t="s">
        <v>277</v>
      </c>
      <c r="X1" s="43" t="s">
        <v>288</v>
      </c>
      <c r="Y1" s="44" t="s">
        <v>292</v>
      </c>
      <c r="Z1" s="43" t="s">
        <v>291</v>
      </c>
      <c r="AA1" s="43" t="s">
        <v>290</v>
      </c>
      <c r="AB1" s="44" t="s">
        <v>289</v>
      </c>
      <c r="AC1" s="45" t="s">
        <v>298</v>
      </c>
      <c r="AD1" s="45" t="s">
        <v>275</v>
      </c>
      <c r="AE1" s="45" t="s">
        <v>297</v>
      </c>
      <c r="AF1" s="45" t="s">
        <v>295</v>
      </c>
      <c r="AG1" s="46" t="s">
        <v>296</v>
      </c>
      <c r="AH1" s="46" t="s">
        <v>293</v>
      </c>
      <c r="AI1" s="46" t="s">
        <v>294</v>
      </c>
      <c r="AJ1" s="47" t="s">
        <v>300</v>
      </c>
      <c r="AK1" s="47" t="s">
        <v>301</v>
      </c>
      <c r="AL1" s="47" t="s">
        <v>299</v>
      </c>
      <c r="AM1" s="48" t="s">
        <v>302</v>
      </c>
      <c r="AN1" s="49" t="s">
        <v>303</v>
      </c>
      <c r="AO1" s="39" t="s">
        <v>12</v>
      </c>
      <c r="AP1" s="39" t="s">
        <v>11</v>
      </c>
      <c r="AQ1" s="39" t="s">
        <v>382</v>
      </c>
      <c r="AR1" s="39" t="s">
        <v>16</v>
      </c>
      <c r="AS1" s="39" t="s">
        <v>383</v>
      </c>
      <c r="AT1" s="39" t="s">
        <v>10</v>
      </c>
      <c r="AU1" s="40" t="s">
        <v>309</v>
      </c>
      <c r="AV1" s="39" t="s">
        <v>308</v>
      </c>
      <c r="AW1" s="39" t="s">
        <v>307</v>
      </c>
      <c r="AX1" s="39" t="s">
        <v>384</v>
      </c>
      <c r="AY1" s="12" t="s">
        <v>13</v>
      </c>
      <c r="AZ1" s="50" t="s">
        <v>8</v>
      </c>
      <c r="BA1" s="66" t="s">
        <v>402</v>
      </c>
      <c r="BB1" s="66" t="s">
        <v>401</v>
      </c>
      <c r="BC1" s="66" t="s">
        <v>398</v>
      </c>
      <c r="BD1" s="66" t="s">
        <v>399</v>
      </c>
      <c r="BE1" s="66" t="s">
        <v>397</v>
      </c>
      <c r="BF1" s="66" t="s">
        <v>396</v>
      </c>
      <c r="BG1" s="66" t="s">
        <v>400</v>
      </c>
      <c r="BH1" s="66" t="s">
        <v>395</v>
      </c>
      <c r="BI1" s="66" t="s">
        <v>390</v>
      </c>
      <c r="BJ1" s="66" t="s">
        <v>391</v>
      </c>
      <c r="BK1" s="66" t="s">
        <v>392</v>
      </c>
      <c r="BL1" s="66" t="s">
        <v>393</v>
      </c>
      <c r="BM1" s="66" t="s">
        <v>386</v>
      </c>
      <c r="BN1" s="66" t="s">
        <v>387</v>
      </c>
      <c r="BO1" s="66" t="s">
        <v>385</v>
      </c>
      <c r="BP1" s="67" t="s">
        <v>394</v>
      </c>
      <c r="BQ1" s="67" t="s">
        <v>389</v>
      </c>
      <c r="BR1" s="66" t="s">
        <v>388</v>
      </c>
      <c r="BS1" s="50" t="s">
        <v>304</v>
      </c>
      <c r="BT1" s="50" t="s">
        <v>305</v>
      </c>
      <c r="BU1" s="50" t="s">
        <v>310</v>
      </c>
      <c r="BV1" s="50" t="s">
        <v>311</v>
      </c>
      <c r="BW1" s="50" t="s">
        <v>312</v>
      </c>
      <c r="BX1" s="50" t="s">
        <v>15</v>
      </c>
    </row>
    <row r="2" spans="1:76">
      <c r="A2" s="13">
        <v>2</v>
      </c>
      <c r="B2" s="11">
        <v>0</v>
      </c>
      <c r="C2" s="11">
        <v>1</v>
      </c>
      <c r="D2" s="11">
        <f t="shared" ref="D2:D65" si="0">YEAR(AZ2)-E2</f>
        <v>1956</v>
      </c>
      <c r="E2" s="11">
        <v>51</v>
      </c>
      <c r="F2" s="15">
        <v>2</v>
      </c>
      <c r="H2" s="16">
        <v>0</v>
      </c>
      <c r="I2" s="16"/>
      <c r="J2" s="16">
        <f t="shared" ref="J2:J17" si="1">YEAR(AZ2)-I2</f>
        <v>2007</v>
      </c>
      <c r="K2" s="11">
        <v>0</v>
      </c>
      <c r="L2" s="11">
        <v>0</v>
      </c>
      <c r="M2" s="16">
        <v>3</v>
      </c>
      <c r="N2" s="13">
        <v>3</v>
      </c>
      <c r="O2" s="17">
        <v>0</v>
      </c>
      <c r="P2" s="13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1">
        <v>2</v>
      </c>
      <c r="W2" s="16">
        <v>2</v>
      </c>
      <c r="X2" s="11">
        <v>1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20">
        <v>24.6</v>
      </c>
      <c r="AG2" s="19"/>
      <c r="AH2" s="19">
        <v>44.5</v>
      </c>
      <c r="AI2" s="19">
        <v>54</v>
      </c>
      <c r="AJ2" s="51">
        <v>0</v>
      </c>
      <c r="AK2" s="51">
        <v>0</v>
      </c>
      <c r="AL2" s="20">
        <v>69</v>
      </c>
      <c r="AM2" s="20">
        <v>0</v>
      </c>
      <c r="AN2" s="19"/>
      <c r="AO2" s="19"/>
      <c r="AP2" s="19"/>
      <c r="AQ2" s="19">
        <v>9.6</v>
      </c>
      <c r="AR2" s="19">
        <v>81</v>
      </c>
      <c r="AS2" s="19">
        <f t="shared" ref="AS2:AS16" si="2">IF(F2=1,186*POWER(AR2/88.5,-1.154)*POWER(E2,-0.203),186*POWER(AR2/88.5,-1.154)*POWER(E2,-0.203)*0.742)</f>
        <v>68.81148436971344</v>
      </c>
      <c r="AT2" s="19">
        <v>4.5999999999999996</v>
      </c>
      <c r="AY2" s="14" t="s">
        <v>20</v>
      </c>
      <c r="AZ2" s="21">
        <v>39316</v>
      </c>
      <c r="BD2" s="13">
        <v>5</v>
      </c>
      <c r="BT2" s="11">
        <v>0</v>
      </c>
      <c r="BU2" s="11">
        <v>0</v>
      </c>
      <c r="BV2" s="13">
        <v>0</v>
      </c>
      <c r="BX2" s="13">
        <v>0</v>
      </c>
    </row>
    <row r="3" spans="1:76">
      <c r="A3" s="13">
        <v>5</v>
      </c>
      <c r="B3" s="11">
        <v>0</v>
      </c>
      <c r="C3" s="11">
        <v>1</v>
      </c>
      <c r="D3" s="11">
        <f t="shared" si="0"/>
        <v>1955</v>
      </c>
      <c r="E3" s="11">
        <v>52</v>
      </c>
      <c r="F3" s="15">
        <v>2</v>
      </c>
      <c r="H3" s="16">
        <v>0</v>
      </c>
      <c r="I3" s="16"/>
      <c r="J3" s="16">
        <f t="shared" si="1"/>
        <v>2007</v>
      </c>
      <c r="K3" s="11">
        <v>0</v>
      </c>
      <c r="L3" s="11">
        <v>0</v>
      </c>
      <c r="M3" s="16">
        <v>3</v>
      </c>
      <c r="N3" s="13">
        <v>3</v>
      </c>
      <c r="O3" s="17">
        <v>0</v>
      </c>
      <c r="P3" s="13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1">
        <v>2</v>
      </c>
      <c r="W3" s="16">
        <v>2</v>
      </c>
      <c r="X3" s="11">
        <v>1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20"/>
      <c r="AG3" s="19"/>
      <c r="AH3" s="19">
        <v>45</v>
      </c>
      <c r="AI3" s="19">
        <v>69</v>
      </c>
      <c r="AJ3" s="51"/>
      <c r="AK3" s="51"/>
      <c r="AL3" s="20"/>
      <c r="AM3" s="20">
        <v>0</v>
      </c>
      <c r="AN3" s="19"/>
      <c r="AO3" s="19">
        <v>136</v>
      </c>
      <c r="AP3" s="19">
        <v>25</v>
      </c>
      <c r="AQ3" s="19">
        <v>4.7</v>
      </c>
      <c r="AR3" s="19">
        <v>89</v>
      </c>
      <c r="AS3" s="19">
        <f t="shared" si="2"/>
        <v>61.481525873173702</v>
      </c>
      <c r="AT3" s="19">
        <v>6.6</v>
      </c>
      <c r="AY3" s="14" t="s">
        <v>22</v>
      </c>
      <c r="AZ3" s="21">
        <v>39224</v>
      </c>
      <c r="BS3" s="17">
        <v>1</v>
      </c>
      <c r="BT3" s="11">
        <v>0</v>
      </c>
      <c r="BU3" s="11">
        <v>0</v>
      </c>
      <c r="BV3" s="13">
        <v>0</v>
      </c>
      <c r="BX3" s="13">
        <v>0</v>
      </c>
    </row>
    <row r="4" spans="1:76">
      <c r="A4" s="13">
        <v>6</v>
      </c>
      <c r="B4" s="11">
        <v>0</v>
      </c>
      <c r="C4" s="11">
        <v>1</v>
      </c>
      <c r="D4" s="11">
        <f t="shared" si="0"/>
        <v>1958</v>
      </c>
      <c r="E4" s="11">
        <v>49</v>
      </c>
      <c r="F4" s="15">
        <v>2</v>
      </c>
      <c r="H4" s="16">
        <v>0</v>
      </c>
      <c r="I4" s="16"/>
      <c r="J4" s="16">
        <f t="shared" si="1"/>
        <v>2007</v>
      </c>
      <c r="K4" s="11">
        <v>0</v>
      </c>
      <c r="L4" s="11">
        <v>0</v>
      </c>
      <c r="M4" s="16">
        <v>3</v>
      </c>
      <c r="N4" s="13">
        <v>3</v>
      </c>
      <c r="O4" s="17">
        <v>3</v>
      </c>
      <c r="P4" s="13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1">
        <v>1</v>
      </c>
      <c r="W4" s="16">
        <v>2</v>
      </c>
      <c r="X4" s="11">
        <v>1</v>
      </c>
      <c r="Y4" s="11">
        <v>0</v>
      </c>
      <c r="Z4" s="11">
        <v>0</v>
      </c>
      <c r="AA4" s="11">
        <v>0</v>
      </c>
      <c r="AB4" s="11">
        <v>0</v>
      </c>
      <c r="AC4" s="11">
        <v>1</v>
      </c>
      <c r="AD4" s="11">
        <v>0</v>
      </c>
      <c r="AE4" s="11">
        <v>0</v>
      </c>
      <c r="AF4" s="53">
        <v>23</v>
      </c>
      <c r="AG4" s="54"/>
      <c r="AH4" s="54">
        <v>50</v>
      </c>
      <c r="AI4" s="54">
        <v>67</v>
      </c>
      <c r="AJ4" s="51">
        <v>3</v>
      </c>
      <c r="AK4" s="51">
        <v>0</v>
      </c>
      <c r="AL4" s="53">
        <v>78</v>
      </c>
      <c r="AM4" s="20">
        <v>0</v>
      </c>
      <c r="AN4" s="19"/>
      <c r="AO4" s="19">
        <v>136</v>
      </c>
      <c r="AP4" s="19">
        <v>8</v>
      </c>
      <c r="AQ4" s="19">
        <v>5.0999999999999996</v>
      </c>
      <c r="AR4" s="19">
        <v>102</v>
      </c>
      <c r="AS4" s="19">
        <f t="shared" si="2"/>
        <v>53.168570190710994</v>
      </c>
      <c r="AT4" s="19">
        <v>4.5</v>
      </c>
      <c r="AY4" s="14" t="s">
        <v>23</v>
      </c>
      <c r="AZ4" s="21">
        <v>39324</v>
      </c>
      <c r="BS4" s="13">
        <v>1</v>
      </c>
      <c r="BT4" s="11">
        <v>0</v>
      </c>
      <c r="BU4" s="11">
        <v>0</v>
      </c>
      <c r="BV4" s="13">
        <v>0</v>
      </c>
      <c r="BX4" s="13">
        <v>0</v>
      </c>
    </row>
    <row r="5" spans="1:76">
      <c r="A5" s="13">
        <v>14</v>
      </c>
      <c r="B5" s="11">
        <v>0</v>
      </c>
      <c r="C5" s="11">
        <v>1</v>
      </c>
      <c r="D5" s="11">
        <f t="shared" si="0"/>
        <v>1955</v>
      </c>
      <c r="E5" s="11">
        <v>52</v>
      </c>
      <c r="F5" s="15">
        <v>1</v>
      </c>
      <c r="H5" s="16">
        <v>0</v>
      </c>
      <c r="I5" s="16"/>
      <c r="J5" s="16">
        <f t="shared" si="1"/>
        <v>2007</v>
      </c>
      <c r="K5" s="11">
        <v>0</v>
      </c>
      <c r="L5" s="11">
        <v>0</v>
      </c>
      <c r="M5" s="11">
        <v>1</v>
      </c>
      <c r="N5" s="13">
        <v>3</v>
      </c>
      <c r="O5" s="17">
        <v>4</v>
      </c>
      <c r="P5" s="13">
        <v>0</v>
      </c>
      <c r="Q5" s="16">
        <v>0</v>
      </c>
      <c r="R5" s="16">
        <v>0</v>
      </c>
      <c r="S5" s="16">
        <v>0</v>
      </c>
      <c r="T5" s="16">
        <v>0</v>
      </c>
      <c r="U5" s="16">
        <v>1</v>
      </c>
      <c r="V5" s="11">
        <v>2</v>
      </c>
      <c r="W5" s="16">
        <v>2</v>
      </c>
      <c r="X5" s="11">
        <v>1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20">
        <v>24</v>
      </c>
      <c r="AG5" s="19"/>
      <c r="AH5" s="19">
        <v>52</v>
      </c>
      <c r="AI5" s="19">
        <v>72</v>
      </c>
      <c r="AJ5" s="51">
        <v>4</v>
      </c>
      <c r="AK5" s="51">
        <v>1</v>
      </c>
      <c r="AL5" s="20">
        <v>79</v>
      </c>
      <c r="AM5" s="20">
        <v>0</v>
      </c>
      <c r="AN5" s="19"/>
      <c r="AO5" s="19">
        <v>167</v>
      </c>
      <c r="AP5" s="19">
        <v>12</v>
      </c>
      <c r="AQ5" s="19">
        <v>4.74</v>
      </c>
      <c r="AR5" s="19">
        <v>96</v>
      </c>
      <c r="AS5" s="19">
        <f t="shared" si="2"/>
        <v>75.926922443781407</v>
      </c>
      <c r="AT5" s="19">
        <v>3.4</v>
      </c>
      <c r="AY5" s="14" t="s">
        <v>27</v>
      </c>
      <c r="AZ5" s="21">
        <v>39287</v>
      </c>
      <c r="BD5" s="13">
        <v>20</v>
      </c>
      <c r="BG5" s="13">
        <v>20</v>
      </c>
      <c r="BS5" s="13">
        <v>1</v>
      </c>
      <c r="BT5" s="11">
        <v>0</v>
      </c>
      <c r="BU5" s="11">
        <v>0</v>
      </c>
      <c r="BV5" s="13">
        <v>0</v>
      </c>
      <c r="BX5" s="13">
        <v>0</v>
      </c>
    </row>
    <row r="6" spans="1:76">
      <c r="A6" s="13">
        <v>16</v>
      </c>
      <c r="B6" s="11">
        <v>0</v>
      </c>
      <c r="C6" s="11">
        <v>1</v>
      </c>
      <c r="D6" s="11">
        <f t="shared" si="0"/>
        <v>1939</v>
      </c>
      <c r="E6" s="11">
        <v>68</v>
      </c>
      <c r="F6" s="15">
        <v>1</v>
      </c>
      <c r="G6" s="71">
        <v>1</v>
      </c>
      <c r="H6" s="16">
        <v>1</v>
      </c>
      <c r="I6" s="16">
        <v>2006</v>
      </c>
      <c r="J6" s="16">
        <f t="shared" si="1"/>
        <v>1</v>
      </c>
      <c r="K6" s="16">
        <v>2</v>
      </c>
      <c r="L6" s="11">
        <v>1</v>
      </c>
      <c r="M6" s="11">
        <v>4</v>
      </c>
      <c r="N6" s="13">
        <v>2</v>
      </c>
      <c r="O6" s="17">
        <v>0</v>
      </c>
      <c r="P6" s="13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1">
        <v>2</v>
      </c>
      <c r="W6" s="16">
        <v>2</v>
      </c>
      <c r="X6" s="11">
        <v>1</v>
      </c>
      <c r="Y6" s="11">
        <v>0</v>
      </c>
      <c r="Z6" s="11">
        <v>0</v>
      </c>
      <c r="AA6" s="11">
        <v>0</v>
      </c>
      <c r="AB6" s="11">
        <v>0</v>
      </c>
      <c r="AF6" s="20"/>
      <c r="AG6" s="19"/>
      <c r="AH6" s="19"/>
      <c r="AI6" s="19"/>
      <c r="AJ6" s="51"/>
      <c r="AK6" s="51"/>
      <c r="AL6" s="20"/>
      <c r="AM6" s="20"/>
      <c r="AN6" s="19"/>
      <c r="AO6" s="19">
        <v>156</v>
      </c>
      <c r="AP6" s="19">
        <v>22</v>
      </c>
      <c r="AQ6" s="19">
        <v>4.7</v>
      </c>
      <c r="AR6" s="19">
        <v>110.7</v>
      </c>
      <c r="AS6" s="19">
        <f t="shared" si="2"/>
        <v>61.001401758439677</v>
      </c>
      <c r="AT6" s="19">
        <v>7.54</v>
      </c>
      <c r="AY6" s="14" t="s">
        <v>29</v>
      </c>
      <c r="AZ6" s="21">
        <v>39200</v>
      </c>
      <c r="BT6" s="11">
        <v>0</v>
      </c>
      <c r="BU6" s="11">
        <v>0</v>
      </c>
      <c r="BV6" s="13">
        <v>0</v>
      </c>
      <c r="BW6" s="13">
        <v>0</v>
      </c>
      <c r="BX6" s="13">
        <v>0</v>
      </c>
    </row>
    <row r="7" spans="1:76">
      <c r="A7" s="13">
        <v>17</v>
      </c>
      <c r="B7" s="11">
        <v>0</v>
      </c>
      <c r="C7" s="11">
        <v>2</v>
      </c>
      <c r="D7" s="11">
        <f t="shared" si="0"/>
        <v>1961</v>
      </c>
      <c r="E7" s="11">
        <v>46</v>
      </c>
      <c r="F7" s="15">
        <v>1</v>
      </c>
      <c r="G7" s="70">
        <v>1</v>
      </c>
      <c r="H7" s="16">
        <v>1</v>
      </c>
      <c r="I7" s="16">
        <v>2004</v>
      </c>
      <c r="J7" s="16">
        <f t="shared" si="1"/>
        <v>3</v>
      </c>
      <c r="K7" s="16">
        <v>2</v>
      </c>
      <c r="L7" s="11">
        <v>1</v>
      </c>
      <c r="M7" s="16">
        <v>3</v>
      </c>
      <c r="N7" s="13">
        <v>3</v>
      </c>
      <c r="O7" s="17">
        <v>0</v>
      </c>
      <c r="P7" s="13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1">
        <v>2</v>
      </c>
      <c r="W7" s="16">
        <v>2</v>
      </c>
      <c r="X7" s="11">
        <v>1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1</v>
      </c>
      <c r="AF7" s="20">
        <v>19</v>
      </c>
      <c r="AG7" s="19"/>
      <c r="AH7" s="19">
        <v>52</v>
      </c>
      <c r="AI7" s="19">
        <v>59</v>
      </c>
      <c r="AJ7" s="51"/>
      <c r="AK7" s="51"/>
      <c r="AL7" s="20"/>
      <c r="AM7" s="20">
        <v>0</v>
      </c>
      <c r="AN7" s="19"/>
      <c r="AO7" s="19">
        <v>161</v>
      </c>
      <c r="AP7" s="19">
        <v>2</v>
      </c>
      <c r="AQ7" s="19">
        <v>4.8</v>
      </c>
      <c r="AR7" s="19">
        <v>96</v>
      </c>
      <c r="AS7" s="19">
        <f t="shared" si="2"/>
        <v>77.840324158995784</v>
      </c>
      <c r="AT7" s="19">
        <v>4.7</v>
      </c>
      <c r="AY7" s="14" t="s">
        <v>28</v>
      </c>
      <c r="AZ7" s="21">
        <v>39316</v>
      </c>
      <c r="BS7" s="13">
        <v>2</v>
      </c>
      <c r="BT7" s="11">
        <v>0</v>
      </c>
      <c r="BU7" s="11">
        <v>0</v>
      </c>
      <c r="BV7" s="13">
        <v>0</v>
      </c>
      <c r="BW7" s="13">
        <v>0</v>
      </c>
      <c r="BX7" s="13">
        <v>0</v>
      </c>
    </row>
    <row r="8" spans="1:76">
      <c r="A8" s="13">
        <v>18</v>
      </c>
      <c r="B8" s="11">
        <v>0</v>
      </c>
      <c r="C8" s="11">
        <v>2</v>
      </c>
      <c r="D8" s="11">
        <f t="shared" si="0"/>
        <v>1950</v>
      </c>
      <c r="E8" s="11">
        <v>57</v>
      </c>
      <c r="F8" s="15">
        <v>1</v>
      </c>
      <c r="H8" s="16">
        <v>0</v>
      </c>
      <c r="I8" s="16"/>
      <c r="J8" s="16">
        <f t="shared" si="1"/>
        <v>2007</v>
      </c>
      <c r="K8" s="11">
        <v>0</v>
      </c>
      <c r="L8" s="11">
        <v>0</v>
      </c>
      <c r="M8" s="16">
        <v>3</v>
      </c>
      <c r="N8" s="13">
        <v>3</v>
      </c>
      <c r="O8" s="17">
        <v>0</v>
      </c>
      <c r="P8" s="13">
        <v>0</v>
      </c>
      <c r="Q8" s="16">
        <v>0</v>
      </c>
      <c r="R8" s="16">
        <v>0</v>
      </c>
      <c r="S8" s="16">
        <v>0</v>
      </c>
      <c r="T8" s="16">
        <v>1</v>
      </c>
      <c r="U8" s="16">
        <v>0</v>
      </c>
      <c r="W8" s="16">
        <v>0</v>
      </c>
      <c r="X8" s="11">
        <v>1</v>
      </c>
      <c r="Y8" s="11">
        <v>0</v>
      </c>
      <c r="Z8" s="11">
        <v>0</v>
      </c>
      <c r="AA8" s="11">
        <v>0</v>
      </c>
      <c r="AB8" s="11">
        <v>0</v>
      </c>
      <c r="AC8" s="11">
        <v>1</v>
      </c>
      <c r="AD8" s="11">
        <v>0</v>
      </c>
      <c r="AE8" s="11">
        <v>0</v>
      </c>
      <c r="AF8" s="56">
        <v>23</v>
      </c>
      <c r="AG8" s="55">
        <v>34</v>
      </c>
      <c r="AH8" s="55">
        <v>49</v>
      </c>
      <c r="AI8" s="55">
        <v>66</v>
      </c>
      <c r="AJ8" s="51">
        <v>0</v>
      </c>
      <c r="AK8" s="51">
        <v>1</v>
      </c>
      <c r="AL8" s="56">
        <v>73</v>
      </c>
      <c r="AM8" s="20"/>
      <c r="AN8" s="19"/>
      <c r="AO8" s="19">
        <v>161</v>
      </c>
      <c r="AP8" s="19">
        <v>6</v>
      </c>
      <c r="AQ8" s="19">
        <v>5.7</v>
      </c>
      <c r="AR8" s="19">
        <v>97.4</v>
      </c>
      <c r="AS8" s="19">
        <f t="shared" si="2"/>
        <v>73.290189846315329</v>
      </c>
      <c r="AT8" s="19">
        <v>4.3</v>
      </c>
      <c r="AY8" s="14" t="s">
        <v>30</v>
      </c>
      <c r="AZ8" s="21">
        <v>39219</v>
      </c>
      <c r="BT8" s="11">
        <v>0</v>
      </c>
      <c r="BU8" s="11">
        <v>0</v>
      </c>
      <c r="BV8" s="13">
        <v>0</v>
      </c>
      <c r="BX8" s="13">
        <v>0</v>
      </c>
    </row>
    <row r="9" spans="1:76">
      <c r="A9" s="13">
        <v>27</v>
      </c>
      <c r="B9" s="11">
        <v>0</v>
      </c>
      <c r="C9" s="11">
        <v>1</v>
      </c>
      <c r="D9" s="11">
        <f t="shared" si="0"/>
        <v>1957</v>
      </c>
      <c r="E9" s="11">
        <v>50</v>
      </c>
      <c r="F9" s="15">
        <v>1</v>
      </c>
      <c r="G9" s="71">
        <v>1</v>
      </c>
      <c r="H9" s="16">
        <v>0</v>
      </c>
      <c r="I9" s="16">
        <v>2006</v>
      </c>
      <c r="J9" s="16">
        <f t="shared" si="1"/>
        <v>1</v>
      </c>
      <c r="K9" s="16">
        <v>2</v>
      </c>
      <c r="L9" s="11">
        <v>1</v>
      </c>
      <c r="M9" s="16">
        <v>3</v>
      </c>
      <c r="N9" s="13">
        <v>3</v>
      </c>
      <c r="O9" s="17">
        <v>0</v>
      </c>
      <c r="P9" s="13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1">
        <v>1</v>
      </c>
      <c r="W9" s="16">
        <v>2</v>
      </c>
      <c r="X9" s="11">
        <v>1</v>
      </c>
      <c r="Y9" s="11">
        <v>0</v>
      </c>
      <c r="Z9" s="11">
        <v>0</v>
      </c>
      <c r="AA9" s="11">
        <v>0</v>
      </c>
      <c r="AB9" s="11">
        <v>0</v>
      </c>
      <c r="AC9" s="11">
        <v>1</v>
      </c>
      <c r="AD9" s="11">
        <v>0</v>
      </c>
      <c r="AE9" s="11">
        <v>1</v>
      </c>
      <c r="AF9" s="20"/>
      <c r="AG9" s="19"/>
      <c r="AH9" s="19">
        <v>50</v>
      </c>
      <c r="AI9" s="19">
        <v>61</v>
      </c>
      <c r="AJ9" s="51"/>
      <c r="AK9" s="51"/>
      <c r="AL9" s="20"/>
      <c r="AM9" s="20"/>
      <c r="AN9" s="19"/>
      <c r="AO9" s="19"/>
      <c r="AP9" s="19"/>
      <c r="AQ9" s="19">
        <v>3.9</v>
      </c>
      <c r="AR9" s="19">
        <v>91</v>
      </c>
      <c r="AS9" s="19">
        <f t="shared" si="2"/>
        <v>81.406822021514643</v>
      </c>
      <c r="AT9" s="19">
        <v>5.4</v>
      </c>
      <c r="AU9" s="20">
        <v>1.8</v>
      </c>
      <c r="AV9" s="19">
        <v>0.5</v>
      </c>
      <c r="AW9" s="19">
        <v>3.1</v>
      </c>
      <c r="AX9" s="19">
        <f>(AT9-AU9)/AU9</f>
        <v>2.0000000000000004</v>
      </c>
      <c r="AY9" s="14" t="s">
        <v>28</v>
      </c>
      <c r="AZ9" s="21">
        <v>39196</v>
      </c>
      <c r="BT9" s="11">
        <v>0</v>
      </c>
      <c r="BU9" s="11">
        <v>0</v>
      </c>
      <c r="BV9" s="13">
        <v>0</v>
      </c>
      <c r="BX9" s="13">
        <v>0</v>
      </c>
    </row>
    <row r="10" spans="1:76">
      <c r="A10" s="13">
        <v>28</v>
      </c>
      <c r="B10" s="11">
        <v>0</v>
      </c>
      <c r="C10" s="11">
        <v>1</v>
      </c>
      <c r="D10" s="11">
        <f t="shared" si="0"/>
        <v>1952</v>
      </c>
      <c r="E10" s="11">
        <v>55</v>
      </c>
      <c r="F10" s="15">
        <v>2</v>
      </c>
      <c r="H10" s="16">
        <v>0</v>
      </c>
      <c r="I10" s="16"/>
      <c r="J10" s="16">
        <f t="shared" si="1"/>
        <v>2007</v>
      </c>
      <c r="K10" s="11">
        <v>0</v>
      </c>
      <c r="L10" s="11">
        <v>0</v>
      </c>
      <c r="M10" s="11">
        <v>1</v>
      </c>
      <c r="N10" s="13">
        <v>3</v>
      </c>
      <c r="O10" s="17">
        <v>0</v>
      </c>
      <c r="P10" s="13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1">
        <v>1</v>
      </c>
      <c r="W10" s="16">
        <v>2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20">
        <v>18</v>
      </c>
      <c r="AG10" s="19"/>
      <c r="AH10" s="19">
        <v>47</v>
      </c>
      <c r="AI10" s="19">
        <v>72</v>
      </c>
      <c r="AJ10" s="51"/>
      <c r="AK10" s="51"/>
      <c r="AL10" s="20"/>
      <c r="AM10" s="20">
        <v>0</v>
      </c>
      <c r="AN10" s="19"/>
      <c r="AO10" s="19">
        <v>149</v>
      </c>
      <c r="AP10" s="19">
        <v>11</v>
      </c>
      <c r="AQ10" s="19">
        <v>4</v>
      </c>
      <c r="AR10" s="19">
        <v>91.7</v>
      </c>
      <c r="AS10" s="19">
        <f t="shared" si="2"/>
        <v>58.724799754343657</v>
      </c>
      <c r="AT10" s="19">
        <v>5.0999999999999996</v>
      </c>
      <c r="AU10" s="20">
        <v>1</v>
      </c>
      <c r="AV10" s="19">
        <v>1</v>
      </c>
      <c r="AW10" s="19">
        <v>3.2</v>
      </c>
      <c r="AX10" s="19">
        <f>(AT10-AU10)/AU10</f>
        <v>4.0999999999999996</v>
      </c>
      <c r="AY10" s="14" t="s">
        <v>25</v>
      </c>
      <c r="AZ10" s="21">
        <v>39436</v>
      </c>
      <c r="BS10" s="13">
        <v>1</v>
      </c>
      <c r="BT10" s="11">
        <v>0</v>
      </c>
      <c r="BU10" s="11">
        <v>0</v>
      </c>
      <c r="BV10" s="13">
        <v>0</v>
      </c>
      <c r="BX10" s="13">
        <v>0</v>
      </c>
    </row>
    <row r="11" spans="1:76">
      <c r="A11" s="13">
        <v>29</v>
      </c>
      <c r="B11" s="11">
        <v>0</v>
      </c>
      <c r="C11" s="11">
        <v>1</v>
      </c>
      <c r="D11" s="11">
        <f t="shared" si="0"/>
        <v>1957</v>
      </c>
      <c r="E11" s="11">
        <v>50</v>
      </c>
      <c r="F11" s="15">
        <v>2</v>
      </c>
      <c r="H11" s="16">
        <v>0</v>
      </c>
      <c r="I11" s="16"/>
      <c r="J11" s="16">
        <f t="shared" si="1"/>
        <v>2007</v>
      </c>
      <c r="K11" s="11">
        <v>0</v>
      </c>
      <c r="L11" s="11">
        <v>0</v>
      </c>
      <c r="M11" s="11">
        <v>2</v>
      </c>
      <c r="N11" s="13">
        <v>3</v>
      </c>
      <c r="O11" s="17">
        <v>0</v>
      </c>
      <c r="P11" s="13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1">
        <v>2</v>
      </c>
      <c r="W11" s="16">
        <v>2</v>
      </c>
      <c r="X11" s="11">
        <v>1</v>
      </c>
      <c r="Y11" s="11">
        <v>0</v>
      </c>
      <c r="Z11" s="11">
        <v>0</v>
      </c>
      <c r="AA11" s="11">
        <v>0</v>
      </c>
      <c r="AB11" s="11">
        <v>1</v>
      </c>
      <c r="AC11" s="11">
        <v>0</v>
      </c>
      <c r="AD11" s="11">
        <v>0</v>
      </c>
      <c r="AE11" s="11">
        <v>0</v>
      </c>
      <c r="AF11" s="20">
        <v>17.2</v>
      </c>
      <c r="AG11" s="19"/>
      <c r="AH11" s="19">
        <v>47</v>
      </c>
      <c r="AI11" s="19">
        <v>70</v>
      </c>
      <c r="AJ11" s="51">
        <v>0</v>
      </c>
      <c r="AK11" s="51">
        <v>0</v>
      </c>
      <c r="AL11" s="20">
        <v>58</v>
      </c>
      <c r="AM11" s="20">
        <v>0</v>
      </c>
      <c r="AN11" s="19"/>
      <c r="AO11" s="19">
        <v>142</v>
      </c>
      <c r="AP11" s="19">
        <v>21</v>
      </c>
      <c r="AQ11" s="19">
        <v>4.5999999999999996</v>
      </c>
      <c r="AR11" s="19">
        <v>105</v>
      </c>
      <c r="AS11" s="19">
        <f t="shared" si="2"/>
        <v>51.208967783968518</v>
      </c>
      <c r="AT11" s="19">
        <v>5.7</v>
      </c>
      <c r="AZ11" s="21">
        <v>39392</v>
      </c>
      <c r="BT11" s="11">
        <v>0</v>
      </c>
      <c r="BU11" s="11">
        <v>0</v>
      </c>
      <c r="BV11" s="13">
        <v>0</v>
      </c>
      <c r="BX11" s="13">
        <v>0</v>
      </c>
    </row>
    <row r="12" spans="1:76">
      <c r="A12" s="13">
        <v>31</v>
      </c>
      <c r="B12" s="11">
        <v>0</v>
      </c>
      <c r="C12" s="11">
        <v>1</v>
      </c>
      <c r="D12" s="11">
        <f t="shared" si="0"/>
        <v>1961</v>
      </c>
      <c r="E12" s="11">
        <v>46</v>
      </c>
      <c r="F12" s="15">
        <v>1</v>
      </c>
      <c r="G12" s="71">
        <v>1</v>
      </c>
      <c r="H12" s="16">
        <v>0</v>
      </c>
      <c r="I12" s="16">
        <v>2007</v>
      </c>
      <c r="J12" s="16">
        <f t="shared" si="1"/>
        <v>0</v>
      </c>
      <c r="K12" s="16">
        <v>1</v>
      </c>
      <c r="L12" s="11">
        <v>1</v>
      </c>
      <c r="M12" s="16">
        <v>4</v>
      </c>
      <c r="N12" s="13">
        <v>3</v>
      </c>
      <c r="O12" s="17">
        <v>0</v>
      </c>
      <c r="P12" s="13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W12" s="16">
        <v>0</v>
      </c>
      <c r="X12" s="11">
        <v>1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20">
        <v>20.399999999999999</v>
      </c>
      <c r="AG12" s="19"/>
      <c r="AH12" s="19">
        <v>52</v>
      </c>
      <c r="AI12" s="19">
        <v>78</v>
      </c>
      <c r="AJ12" s="51">
        <v>1</v>
      </c>
      <c r="AK12" s="51">
        <v>0</v>
      </c>
      <c r="AL12" s="20">
        <v>65</v>
      </c>
      <c r="AM12" s="20"/>
      <c r="AN12" s="19"/>
      <c r="AO12" s="19">
        <v>138</v>
      </c>
      <c r="AP12" s="19">
        <v>26</v>
      </c>
      <c r="AQ12" s="19">
        <v>3.8</v>
      </c>
      <c r="AR12" s="19">
        <v>47</v>
      </c>
      <c r="AS12" s="19">
        <f t="shared" si="2"/>
        <v>177.4780754822402</v>
      </c>
      <c r="AT12" s="19">
        <v>8</v>
      </c>
      <c r="AU12" s="20">
        <v>0.93</v>
      </c>
      <c r="AV12" s="19">
        <v>1.39</v>
      </c>
      <c r="AW12" s="19">
        <v>5.28</v>
      </c>
      <c r="AX12" s="19">
        <f>(AT12-AU12)/AU12</f>
        <v>7.6021505376344081</v>
      </c>
      <c r="AY12" s="14" t="s">
        <v>37</v>
      </c>
      <c r="AZ12" s="21">
        <v>39329</v>
      </c>
      <c r="BD12" s="13">
        <v>30</v>
      </c>
      <c r="BN12" s="13">
        <v>30</v>
      </c>
      <c r="BS12" s="13">
        <v>2</v>
      </c>
      <c r="BT12" s="11">
        <v>0</v>
      </c>
      <c r="BU12" s="11">
        <v>0</v>
      </c>
      <c r="BV12" s="13">
        <v>0</v>
      </c>
      <c r="BX12" s="13">
        <v>0</v>
      </c>
    </row>
    <row r="13" spans="1:76">
      <c r="A13" s="13">
        <v>32</v>
      </c>
      <c r="B13" s="11">
        <v>0</v>
      </c>
      <c r="C13" s="11">
        <v>1</v>
      </c>
      <c r="D13" s="11">
        <f t="shared" si="0"/>
        <v>1952</v>
      </c>
      <c r="E13" s="11">
        <v>55</v>
      </c>
      <c r="F13" s="15">
        <v>1</v>
      </c>
      <c r="H13" s="16">
        <v>0</v>
      </c>
      <c r="I13" s="16"/>
      <c r="J13" s="16">
        <f t="shared" si="1"/>
        <v>2007</v>
      </c>
      <c r="K13" s="11">
        <v>0</v>
      </c>
      <c r="L13" s="11">
        <v>0</v>
      </c>
      <c r="M13" s="11">
        <v>1</v>
      </c>
      <c r="N13" s="13">
        <v>2</v>
      </c>
      <c r="O13" s="17">
        <v>0</v>
      </c>
      <c r="P13" s="13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W13" s="16">
        <v>0</v>
      </c>
      <c r="X13" s="11">
        <v>1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20"/>
      <c r="AG13" s="19"/>
      <c r="AH13" s="19">
        <v>44</v>
      </c>
      <c r="AI13" s="19">
        <v>66</v>
      </c>
      <c r="AJ13" s="51">
        <v>0</v>
      </c>
      <c r="AK13" s="51">
        <v>0</v>
      </c>
      <c r="AL13" s="20">
        <v>57</v>
      </c>
      <c r="AM13" s="20">
        <v>0</v>
      </c>
      <c r="AN13" s="19"/>
      <c r="AO13" s="19">
        <v>153</v>
      </c>
      <c r="AP13" s="19">
        <v>4</v>
      </c>
      <c r="AQ13" s="19">
        <v>4.9000000000000004</v>
      </c>
      <c r="AR13" s="19">
        <v>85</v>
      </c>
      <c r="AS13" s="19">
        <f t="shared" si="2"/>
        <v>86.38581051265956</v>
      </c>
      <c r="AT13" s="19">
        <v>4.7</v>
      </c>
      <c r="AU13" s="20">
        <v>1.1000000000000001</v>
      </c>
      <c r="AV13" s="19">
        <v>0.69</v>
      </c>
      <c r="AW13" s="19">
        <v>2</v>
      </c>
      <c r="AX13" s="19">
        <f>(AT13-AU13)/AU13</f>
        <v>3.2727272727272725</v>
      </c>
      <c r="AY13" s="14" t="s">
        <v>23</v>
      </c>
      <c r="AZ13" s="21">
        <v>39345</v>
      </c>
      <c r="BS13" s="13">
        <v>1</v>
      </c>
      <c r="BT13" s="11">
        <v>0</v>
      </c>
      <c r="BU13" s="11">
        <v>0</v>
      </c>
      <c r="BV13" s="13">
        <v>0</v>
      </c>
      <c r="BX13" s="13">
        <v>0</v>
      </c>
    </row>
    <row r="14" spans="1:76">
      <c r="A14" s="13">
        <v>35</v>
      </c>
      <c r="B14" s="11">
        <v>0</v>
      </c>
      <c r="C14" s="11">
        <v>1</v>
      </c>
      <c r="D14" s="11">
        <f t="shared" si="0"/>
        <v>1967</v>
      </c>
      <c r="E14" s="11">
        <v>40</v>
      </c>
      <c r="F14" s="15">
        <v>2</v>
      </c>
      <c r="H14" s="16">
        <v>0</v>
      </c>
      <c r="I14" s="16"/>
      <c r="J14" s="16">
        <f t="shared" si="1"/>
        <v>2007</v>
      </c>
      <c r="K14" s="11">
        <v>0</v>
      </c>
      <c r="L14" s="11">
        <v>0</v>
      </c>
      <c r="M14" s="11">
        <v>1</v>
      </c>
      <c r="N14" s="13">
        <v>2</v>
      </c>
      <c r="O14" s="17">
        <v>0</v>
      </c>
      <c r="P14" s="13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W14" s="16">
        <v>0</v>
      </c>
      <c r="X14" s="11">
        <v>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51">
        <v>15</v>
      </c>
      <c r="AG14" s="52"/>
      <c r="AH14" s="52">
        <v>42</v>
      </c>
      <c r="AI14" s="52">
        <v>69</v>
      </c>
      <c r="AJ14" s="51">
        <v>0</v>
      </c>
      <c r="AK14" s="51">
        <v>0</v>
      </c>
      <c r="AL14" s="20">
        <v>80</v>
      </c>
      <c r="AM14" s="20">
        <v>0</v>
      </c>
      <c r="AN14" s="19"/>
      <c r="AO14" s="19">
        <v>154</v>
      </c>
      <c r="AP14" s="19">
        <v>6</v>
      </c>
      <c r="AQ14" s="19">
        <v>5.3</v>
      </c>
      <c r="AR14" s="19">
        <v>76</v>
      </c>
      <c r="AS14" s="19">
        <f t="shared" si="2"/>
        <v>77.805862284560121</v>
      </c>
      <c r="AT14" s="19">
        <v>4.2</v>
      </c>
      <c r="AZ14" s="21">
        <v>39315</v>
      </c>
      <c r="BM14" s="13">
        <v>5</v>
      </c>
      <c r="BS14" s="13">
        <v>1</v>
      </c>
      <c r="BT14" s="11">
        <v>0</v>
      </c>
      <c r="BU14" s="11">
        <v>0</v>
      </c>
      <c r="BV14" s="13">
        <v>0</v>
      </c>
      <c r="BX14" s="13">
        <v>0</v>
      </c>
    </row>
    <row r="15" spans="1:76">
      <c r="A15" s="13">
        <v>38</v>
      </c>
      <c r="B15" s="11">
        <v>0</v>
      </c>
      <c r="C15" s="11">
        <v>1</v>
      </c>
      <c r="D15" s="11">
        <f t="shared" si="0"/>
        <v>1952</v>
      </c>
      <c r="E15" s="11">
        <v>55</v>
      </c>
      <c r="F15" s="15">
        <v>1</v>
      </c>
      <c r="G15" s="70">
        <v>1</v>
      </c>
      <c r="H15" s="16">
        <v>0</v>
      </c>
      <c r="I15" s="16">
        <v>2007</v>
      </c>
      <c r="J15" s="16">
        <f t="shared" si="1"/>
        <v>0</v>
      </c>
      <c r="K15" s="16">
        <v>1</v>
      </c>
      <c r="L15" s="11">
        <v>1</v>
      </c>
      <c r="M15" s="11">
        <v>0</v>
      </c>
      <c r="N15" s="13">
        <v>2</v>
      </c>
      <c r="O15" s="17">
        <v>0</v>
      </c>
      <c r="P15" s="13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1">
        <v>2</v>
      </c>
      <c r="W15" s="16">
        <v>2</v>
      </c>
      <c r="X15" s="11">
        <v>1</v>
      </c>
      <c r="Y15" s="11">
        <v>0</v>
      </c>
      <c r="Z15" s="11">
        <v>0</v>
      </c>
      <c r="AA15" s="11">
        <v>0</v>
      </c>
      <c r="AB15" s="11">
        <v>0</v>
      </c>
      <c r="AC15" s="11">
        <v>1</v>
      </c>
      <c r="AD15" s="11">
        <v>0</v>
      </c>
      <c r="AE15" s="11">
        <v>0</v>
      </c>
      <c r="AF15" s="20"/>
      <c r="AG15" s="19"/>
      <c r="AH15" s="19">
        <v>52</v>
      </c>
      <c r="AI15" s="19">
        <v>61</v>
      </c>
      <c r="AJ15" s="51"/>
      <c r="AK15" s="51"/>
      <c r="AL15" s="20"/>
      <c r="AM15" s="20">
        <v>0</v>
      </c>
      <c r="AN15" s="19"/>
      <c r="AO15" s="19">
        <v>139</v>
      </c>
      <c r="AP15" s="19">
        <v>5</v>
      </c>
      <c r="AQ15" s="19">
        <v>4.82</v>
      </c>
      <c r="AR15" s="19">
        <v>81.099999999999994</v>
      </c>
      <c r="AS15" s="19">
        <f t="shared" si="2"/>
        <v>91.197259291548946</v>
      </c>
      <c r="AT15" s="19">
        <v>6.1</v>
      </c>
      <c r="AY15" s="14" t="s">
        <v>40</v>
      </c>
      <c r="AZ15" s="21">
        <v>39255</v>
      </c>
      <c r="BT15" s="11">
        <v>0</v>
      </c>
      <c r="BU15" s="11">
        <v>0</v>
      </c>
      <c r="BV15" s="13">
        <v>0</v>
      </c>
      <c r="BX15" s="13">
        <v>0</v>
      </c>
    </row>
    <row r="16" spans="1:76">
      <c r="A16" s="13">
        <v>44</v>
      </c>
      <c r="B16" s="11">
        <v>0</v>
      </c>
      <c r="C16" s="11">
        <v>1</v>
      </c>
      <c r="D16" s="11">
        <f t="shared" si="0"/>
        <v>1967</v>
      </c>
      <c r="E16" s="11">
        <v>40</v>
      </c>
      <c r="F16" s="15">
        <v>1</v>
      </c>
      <c r="H16" s="16">
        <v>0</v>
      </c>
      <c r="I16" s="16"/>
      <c r="J16" s="16">
        <f t="shared" si="1"/>
        <v>2007</v>
      </c>
      <c r="K16" s="11">
        <v>0</v>
      </c>
      <c r="L16" s="11">
        <v>0</v>
      </c>
      <c r="M16" s="16">
        <v>3</v>
      </c>
      <c r="N16" s="13">
        <v>2</v>
      </c>
      <c r="O16" s="17">
        <v>0</v>
      </c>
      <c r="P16" s="13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1">
        <v>1</v>
      </c>
      <c r="W16" s="16">
        <v>2</v>
      </c>
      <c r="X16" s="11">
        <v>1</v>
      </c>
      <c r="Y16" s="11">
        <v>0</v>
      </c>
      <c r="Z16" s="11">
        <v>0</v>
      </c>
      <c r="AA16" s="11">
        <v>0</v>
      </c>
      <c r="AB16" s="11">
        <v>0</v>
      </c>
      <c r="AF16" s="20"/>
      <c r="AG16" s="19"/>
      <c r="AH16" s="19"/>
      <c r="AI16" s="19"/>
      <c r="AJ16" s="51"/>
      <c r="AK16" s="51"/>
      <c r="AL16" s="20"/>
      <c r="AM16" s="20">
        <v>0</v>
      </c>
      <c r="AN16" s="19"/>
      <c r="AO16" s="19"/>
      <c r="AP16" s="19"/>
      <c r="AQ16" s="19">
        <v>5.28</v>
      </c>
      <c r="AR16" s="19">
        <v>89</v>
      </c>
      <c r="AS16" s="19">
        <f t="shared" si="2"/>
        <v>87.391910300015454</v>
      </c>
      <c r="AT16" s="19">
        <v>5.2</v>
      </c>
      <c r="AU16" s="20">
        <v>1.4</v>
      </c>
      <c r="AV16" s="19">
        <v>1.1000000000000001</v>
      </c>
      <c r="AW16" s="19">
        <v>2.7</v>
      </c>
      <c r="AX16" s="19">
        <f>(AT16-AU16)/AU16</f>
        <v>2.7142857142857149</v>
      </c>
      <c r="AZ16" s="21">
        <v>39281</v>
      </c>
      <c r="BS16" s="17">
        <v>1</v>
      </c>
      <c r="BT16" s="11">
        <v>0</v>
      </c>
      <c r="BU16" s="11">
        <v>0</v>
      </c>
      <c r="BV16" s="13">
        <v>0</v>
      </c>
      <c r="BX16" s="13">
        <v>0</v>
      </c>
    </row>
    <row r="17" spans="1:76">
      <c r="A17" s="13">
        <v>48</v>
      </c>
      <c r="B17" s="11">
        <v>0</v>
      </c>
      <c r="C17" s="11">
        <v>1</v>
      </c>
      <c r="D17" s="11">
        <f t="shared" si="0"/>
        <v>1956</v>
      </c>
      <c r="E17" s="11">
        <v>51</v>
      </c>
      <c r="F17" s="15">
        <v>1</v>
      </c>
      <c r="H17" s="16">
        <v>0</v>
      </c>
      <c r="I17" s="16"/>
      <c r="J17" s="16">
        <f t="shared" si="1"/>
        <v>2007</v>
      </c>
      <c r="K17" s="11">
        <v>0</v>
      </c>
      <c r="L17" s="11">
        <v>0</v>
      </c>
      <c r="M17" s="11">
        <v>1</v>
      </c>
      <c r="N17" s="13">
        <v>1</v>
      </c>
      <c r="O17" s="17">
        <v>0</v>
      </c>
      <c r="P17" s="13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1">
        <v>2</v>
      </c>
      <c r="W17" s="16">
        <v>2</v>
      </c>
      <c r="X17" s="11">
        <v>1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51"/>
      <c r="AG17" s="52"/>
      <c r="AH17" s="52">
        <v>55</v>
      </c>
      <c r="AI17" s="52">
        <v>61</v>
      </c>
      <c r="AJ17" s="51"/>
      <c r="AK17" s="51"/>
      <c r="AL17" s="51"/>
      <c r="AM17" s="20">
        <v>0</v>
      </c>
      <c r="AN17" s="20">
        <v>1</v>
      </c>
      <c r="AO17" s="19">
        <v>160</v>
      </c>
      <c r="AP17" s="19">
        <v>8</v>
      </c>
      <c r="AQ17" s="19">
        <v>6</v>
      </c>
      <c r="AR17" s="19"/>
      <c r="AT17" s="19">
        <v>6.2</v>
      </c>
      <c r="AY17" s="14" t="s">
        <v>47</v>
      </c>
      <c r="AZ17" s="21">
        <v>39314</v>
      </c>
      <c r="BS17" s="13">
        <v>1</v>
      </c>
      <c r="BT17" s="11">
        <v>0</v>
      </c>
      <c r="BU17" s="11">
        <v>0</v>
      </c>
      <c r="BV17" s="13">
        <v>0</v>
      </c>
      <c r="BX17" s="13">
        <v>0</v>
      </c>
    </row>
    <row r="18" spans="1:76">
      <c r="A18" s="13">
        <v>54</v>
      </c>
      <c r="B18" s="11">
        <v>0</v>
      </c>
      <c r="C18" s="11">
        <v>1</v>
      </c>
      <c r="D18" s="11">
        <f t="shared" si="0"/>
        <v>1963</v>
      </c>
      <c r="E18" s="11">
        <v>44</v>
      </c>
      <c r="F18" s="15">
        <v>1</v>
      </c>
      <c r="G18" s="71">
        <v>1</v>
      </c>
      <c r="H18" s="16">
        <v>0</v>
      </c>
      <c r="I18" s="16">
        <v>99</v>
      </c>
      <c r="J18" s="16">
        <v>99</v>
      </c>
      <c r="K18" s="16">
        <v>1</v>
      </c>
      <c r="L18" s="11">
        <v>1</v>
      </c>
      <c r="M18" s="11">
        <v>1</v>
      </c>
      <c r="N18" s="13">
        <v>1</v>
      </c>
      <c r="O18" s="17">
        <v>0</v>
      </c>
      <c r="P18" s="13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1">
        <v>1</v>
      </c>
      <c r="W18" s="16">
        <v>2</v>
      </c>
      <c r="X18" s="11">
        <v>1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20">
        <v>15.7</v>
      </c>
      <c r="AG18" s="19"/>
      <c r="AH18" s="19">
        <v>49</v>
      </c>
      <c r="AI18" s="19">
        <v>78</v>
      </c>
      <c r="AJ18" s="51"/>
      <c r="AK18" s="51"/>
      <c r="AL18" s="20"/>
      <c r="AM18" s="20">
        <v>0</v>
      </c>
      <c r="AN18" s="19"/>
      <c r="AO18" s="19">
        <v>164</v>
      </c>
      <c r="AP18" s="19">
        <v>12</v>
      </c>
      <c r="AQ18" s="19">
        <v>5.3</v>
      </c>
      <c r="AR18" s="19">
        <v>92</v>
      </c>
      <c r="AS18" s="19">
        <f>IF(F18=1,186*POWER(AR18/88.5,-1.154)*POWER(E18,-0.203),186*POWER(AR18/88.5,-1.154)*POWER(E18,-0.203)*0.742)</f>
        <v>82.499901973276778</v>
      </c>
      <c r="AT18" s="19">
        <v>3.9</v>
      </c>
      <c r="AU18" s="20">
        <v>0.9</v>
      </c>
      <c r="AV18" s="19">
        <v>0.5</v>
      </c>
      <c r="AW18" s="19">
        <v>3</v>
      </c>
      <c r="AX18" s="19">
        <f>(AT18-AU18)/AU18</f>
        <v>3.333333333333333</v>
      </c>
      <c r="AY18" s="14" t="s">
        <v>28</v>
      </c>
      <c r="AZ18" s="21">
        <v>39318</v>
      </c>
      <c r="BS18" s="13">
        <v>1</v>
      </c>
      <c r="BT18" s="11">
        <v>0</v>
      </c>
      <c r="BU18" s="11">
        <v>0</v>
      </c>
      <c r="BV18" s="13">
        <v>0</v>
      </c>
      <c r="BW18" s="17"/>
      <c r="BX18" s="13">
        <v>0</v>
      </c>
    </row>
    <row r="19" spans="1:76">
      <c r="A19" s="13">
        <v>57</v>
      </c>
      <c r="B19" s="11">
        <v>0</v>
      </c>
      <c r="C19" s="11">
        <v>1</v>
      </c>
      <c r="D19" s="11">
        <f t="shared" si="0"/>
        <v>1949</v>
      </c>
      <c r="E19" s="11">
        <v>58</v>
      </c>
      <c r="F19" s="15">
        <v>1</v>
      </c>
      <c r="G19" s="70">
        <v>2</v>
      </c>
      <c r="H19" s="16">
        <v>0</v>
      </c>
      <c r="I19" s="16">
        <v>1989</v>
      </c>
      <c r="J19" s="16">
        <f t="shared" ref="J19:J50" si="3">YEAR(AZ19)-I19</f>
        <v>18</v>
      </c>
      <c r="K19" s="16">
        <v>2</v>
      </c>
      <c r="L19" s="11">
        <v>1</v>
      </c>
      <c r="M19" s="16">
        <v>3</v>
      </c>
      <c r="N19" s="13">
        <v>2</v>
      </c>
      <c r="O19" s="17">
        <v>0</v>
      </c>
      <c r="P19" s="13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1">
        <v>1</v>
      </c>
      <c r="W19" s="16">
        <v>2</v>
      </c>
      <c r="X19" s="11">
        <v>1</v>
      </c>
      <c r="Y19" s="11">
        <v>0</v>
      </c>
      <c r="Z19" s="11">
        <v>0</v>
      </c>
      <c r="AA19" s="11">
        <v>0</v>
      </c>
      <c r="AB19" s="11">
        <v>1</v>
      </c>
      <c r="AC19" s="11">
        <v>0</v>
      </c>
      <c r="AD19" s="11">
        <v>0</v>
      </c>
      <c r="AE19" s="11">
        <v>1</v>
      </c>
      <c r="AF19" s="20">
        <v>23</v>
      </c>
      <c r="AG19" s="19"/>
      <c r="AH19" s="19">
        <v>52</v>
      </c>
      <c r="AI19" s="19">
        <v>52</v>
      </c>
      <c r="AJ19" s="51"/>
      <c r="AK19" s="51"/>
      <c r="AL19" s="20"/>
      <c r="AM19" s="20">
        <v>0</v>
      </c>
      <c r="AN19" s="19"/>
      <c r="AO19" s="19">
        <v>149</v>
      </c>
      <c r="AP19" s="19">
        <v>5</v>
      </c>
      <c r="AQ19" s="19">
        <v>4.9000000000000004</v>
      </c>
      <c r="AR19" s="19">
        <v>102</v>
      </c>
      <c r="AS19" s="19">
        <f>IF(F19=1,186*POWER(AR19/88.5,-1.154)*POWER(E19,-0.203),186*POWER(AR19/88.5,-1.154)*POWER(E19,-0.203)*0.742)</f>
        <v>69.244454404976807</v>
      </c>
      <c r="AT19" s="19">
        <v>5.7</v>
      </c>
      <c r="AY19" s="14" t="s">
        <v>41</v>
      </c>
      <c r="AZ19" s="21">
        <v>39370</v>
      </c>
      <c r="BT19" s="11">
        <v>0</v>
      </c>
      <c r="BU19" s="11">
        <v>0</v>
      </c>
      <c r="BV19" s="13">
        <v>0</v>
      </c>
      <c r="BX19" s="13">
        <v>0</v>
      </c>
    </row>
    <row r="20" spans="1:76">
      <c r="A20" s="13">
        <v>58</v>
      </c>
      <c r="B20" s="11">
        <v>0</v>
      </c>
      <c r="C20" s="11">
        <v>1</v>
      </c>
      <c r="D20" s="11">
        <f t="shared" si="0"/>
        <v>1962</v>
      </c>
      <c r="E20" s="11">
        <v>45</v>
      </c>
      <c r="F20" s="15">
        <v>2</v>
      </c>
      <c r="H20" s="16">
        <v>0</v>
      </c>
      <c r="I20" s="16"/>
      <c r="J20" s="16">
        <f t="shared" si="3"/>
        <v>2007</v>
      </c>
      <c r="K20" s="11">
        <v>0</v>
      </c>
      <c r="L20" s="11">
        <v>0</v>
      </c>
      <c r="M20" s="16">
        <v>3</v>
      </c>
      <c r="N20" s="13">
        <v>2</v>
      </c>
      <c r="O20" s="17">
        <v>0</v>
      </c>
      <c r="P20" s="13">
        <v>0</v>
      </c>
      <c r="Q20" s="16">
        <v>1</v>
      </c>
      <c r="R20" s="16">
        <v>0</v>
      </c>
      <c r="S20" s="16">
        <v>0</v>
      </c>
      <c r="T20" s="16">
        <v>0</v>
      </c>
      <c r="U20" s="16">
        <v>0</v>
      </c>
      <c r="V20" s="11">
        <v>2</v>
      </c>
      <c r="W20" s="16">
        <v>2</v>
      </c>
      <c r="X20" s="11">
        <v>1</v>
      </c>
      <c r="Y20" s="11">
        <v>0</v>
      </c>
      <c r="Z20" s="11">
        <v>0</v>
      </c>
      <c r="AA20" s="11">
        <v>0</v>
      </c>
      <c r="AB20" s="11">
        <v>0</v>
      </c>
      <c r="AF20" s="20"/>
      <c r="AG20" s="19"/>
      <c r="AH20" s="19"/>
      <c r="AI20" s="19"/>
      <c r="AJ20" s="51">
        <v>0</v>
      </c>
      <c r="AK20" s="51">
        <v>1</v>
      </c>
      <c r="AL20" s="20"/>
      <c r="AM20" s="20">
        <v>0</v>
      </c>
      <c r="AN20" s="19"/>
      <c r="AO20" s="19"/>
      <c r="AP20" s="19"/>
      <c r="AQ20" s="19"/>
      <c r="AR20" s="19"/>
      <c r="AT20" s="19">
        <v>5.91</v>
      </c>
      <c r="AU20" s="20">
        <v>1.34</v>
      </c>
      <c r="AV20" s="19">
        <v>0.41</v>
      </c>
      <c r="AW20" s="19">
        <v>4.16</v>
      </c>
      <c r="AX20" s="19">
        <f>(AT20-AU20)/AU20</f>
        <v>3.41044776119403</v>
      </c>
      <c r="AY20" s="14" t="s">
        <v>53</v>
      </c>
      <c r="AZ20" s="21">
        <v>39224</v>
      </c>
      <c r="BT20" s="11">
        <v>0</v>
      </c>
      <c r="BU20" s="11">
        <v>0</v>
      </c>
      <c r="BV20" s="13">
        <v>0</v>
      </c>
      <c r="BX20" s="13">
        <v>0</v>
      </c>
    </row>
    <row r="21" spans="1:76">
      <c r="A21" s="13">
        <v>62</v>
      </c>
      <c r="B21" s="11">
        <v>0</v>
      </c>
      <c r="C21" s="11">
        <v>1</v>
      </c>
      <c r="D21" s="11">
        <f t="shared" si="0"/>
        <v>1959</v>
      </c>
      <c r="E21" s="11">
        <v>48</v>
      </c>
      <c r="F21" s="15">
        <v>1</v>
      </c>
      <c r="G21" s="70"/>
      <c r="H21" s="16">
        <v>0</v>
      </c>
      <c r="I21" s="16"/>
      <c r="J21" s="16">
        <f t="shared" si="3"/>
        <v>2007</v>
      </c>
      <c r="K21" s="11">
        <v>0</v>
      </c>
      <c r="L21" s="11">
        <v>0</v>
      </c>
      <c r="M21" s="16">
        <v>3</v>
      </c>
      <c r="N21" s="13">
        <v>2</v>
      </c>
      <c r="O21" s="17">
        <v>0</v>
      </c>
      <c r="P21" s="13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1">
        <v>2</v>
      </c>
      <c r="W21" s="16">
        <v>2</v>
      </c>
      <c r="X21" s="11">
        <v>1</v>
      </c>
      <c r="Y21" s="11">
        <v>0</v>
      </c>
      <c r="Z21" s="11">
        <v>0</v>
      </c>
      <c r="AA21" s="11">
        <v>0</v>
      </c>
      <c r="AB21" s="11">
        <v>0</v>
      </c>
      <c r="AF21" s="20"/>
      <c r="AG21" s="19"/>
      <c r="AH21" s="19"/>
      <c r="AI21" s="19"/>
      <c r="AJ21" s="51"/>
      <c r="AK21" s="51"/>
      <c r="AL21" s="20"/>
      <c r="AM21" s="20"/>
      <c r="AN21" s="19"/>
      <c r="AO21" s="19">
        <v>148</v>
      </c>
      <c r="AP21" s="19">
        <v>10</v>
      </c>
      <c r="AQ21" s="19">
        <v>10.1</v>
      </c>
      <c r="AR21" s="19"/>
      <c r="AT21" s="19">
        <v>6.19</v>
      </c>
      <c r="AY21" s="14" t="s">
        <v>55</v>
      </c>
      <c r="AZ21" s="21">
        <v>39218</v>
      </c>
      <c r="BS21" s="17">
        <v>1</v>
      </c>
      <c r="BT21" s="11">
        <v>0</v>
      </c>
      <c r="BU21" s="11">
        <v>0</v>
      </c>
      <c r="BV21" s="13">
        <v>0</v>
      </c>
      <c r="BX21" s="13">
        <v>0</v>
      </c>
    </row>
    <row r="22" spans="1:76">
      <c r="A22" s="13">
        <v>65</v>
      </c>
      <c r="B22" s="11">
        <v>0</v>
      </c>
      <c r="C22" s="11">
        <v>1</v>
      </c>
      <c r="D22" s="11">
        <f t="shared" si="0"/>
        <v>1971</v>
      </c>
      <c r="E22" s="11">
        <v>36</v>
      </c>
      <c r="F22" s="15">
        <v>1</v>
      </c>
      <c r="H22" s="16">
        <v>0</v>
      </c>
      <c r="I22" s="16"/>
      <c r="J22" s="16">
        <f t="shared" si="3"/>
        <v>2007</v>
      </c>
      <c r="K22" s="11">
        <v>0</v>
      </c>
      <c r="L22" s="11">
        <v>0</v>
      </c>
      <c r="M22" s="11">
        <v>1</v>
      </c>
      <c r="N22" s="13">
        <v>2</v>
      </c>
      <c r="O22" s="17">
        <v>0</v>
      </c>
      <c r="P22" s="13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W22" s="16">
        <v>0</v>
      </c>
      <c r="X22" s="11">
        <v>1</v>
      </c>
      <c r="Y22" s="11">
        <v>0</v>
      </c>
      <c r="Z22" s="11">
        <v>0</v>
      </c>
      <c r="AA22" s="11">
        <v>0</v>
      </c>
      <c r="AB22" s="11">
        <v>0</v>
      </c>
      <c r="AC22" s="11">
        <v>1</v>
      </c>
      <c r="AD22" s="11">
        <v>0</v>
      </c>
      <c r="AE22" s="11">
        <v>0</v>
      </c>
      <c r="AF22" s="20"/>
      <c r="AG22" s="19">
        <v>20.3</v>
      </c>
      <c r="AH22" s="19">
        <v>52</v>
      </c>
      <c r="AI22" s="19">
        <v>60</v>
      </c>
      <c r="AJ22" s="51"/>
      <c r="AK22" s="51"/>
      <c r="AL22" s="20"/>
      <c r="AM22" s="20">
        <v>0</v>
      </c>
      <c r="AN22" s="19"/>
      <c r="AO22" s="19">
        <v>156</v>
      </c>
      <c r="AP22" s="19">
        <v>7</v>
      </c>
      <c r="AQ22" s="19">
        <v>5.5</v>
      </c>
      <c r="AR22" s="19">
        <v>86</v>
      </c>
      <c r="AS22" s="19">
        <f t="shared" ref="AS22:AS31" si="4">IF(F22=1,186*POWER(AR22/88.5,-1.154)*POWER(E22,-0.203),186*POWER(AR22/88.5,-1.154)*POWER(E22,-0.203)*0.742)</f>
        <v>92.884844465193183</v>
      </c>
      <c r="AT22" s="19">
        <v>3.5</v>
      </c>
      <c r="AY22" s="14" t="s">
        <v>57</v>
      </c>
      <c r="AZ22" s="21">
        <v>39335</v>
      </c>
      <c r="BS22" s="13">
        <v>1</v>
      </c>
      <c r="BT22" s="11">
        <v>0</v>
      </c>
      <c r="BU22" s="11">
        <v>0</v>
      </c>
      <c r="BV22" s="13">
        <v>0</v>
      </c>
      <c r="BX22" s="13">
        <v>0</v>
      </c>
    </row>
    <row r="23" spans="1:76">
      <c r="A23" s="13">
        <v>66</v>
      </c>
      <c r="B23" s="11">
        <v>0</v>
      </c>
      <c r="C23" s="11">
        <v>2</v>
      </c>
      <c r="D23" s="11">
        <f t="shared" si="0"/>
        <v>1957</v>
      </c>
      <c r="E23" s="11">
        <v>50</v>
      </c>
      <c r="F23" s="15">
        <v>1</v>
      </c>
      <c r="H23" s="16">
        <v>0</v>
      </c>
      <c r="I23" s="16"/>
      <c r="J23" s="16">
        <f t="shared" si="3"/>
        <v>2007</v>
      </c>
      <c r="K23" s="11">
        <v>0</v>
      </c>
      <c r="L23" s="11">
        <v>0</v>
      </c>
      <c r="M23" s="16">
        <v>3</v>
      </c>
      <c r="N23" s="13">
        <v>2</v>
      </c>
      <c r="O23" s="17">
        <v>0</v>
      </c>
      <c r="P23" s="13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W23" s="16">
        <v>0</v>
      </c>
      <c r="X23" s="11">
        <v>1</v>
      </c>
      <c r="Y23" s="11">
        <v>0</v>
      </c>
      <c r="Z23" s="11">
        <v>0</v>
      </c>
      <c r="AA23" s="11">
        <v>0</v>
      </c>
      <c r="AB23" s="11">
        <v>0</v>
      </c>
      <c r="AC23" s="11">
        <v>1</v>
      </c>
      <c r="AD23" s="11">
        <v>0</v>
      </c>
      <c r="AE23" s="11">
        <v>0</v>
      </c>
      <c r="AF23" s="20"/>
      <c r="AG23" s="19"/>
      <c r="AH23" s="19">
        <v>43</v>
      </c>
      <c r="AI23" s="19">
        <v>70</v>
      </c>
      <c r="AJ23" s="51"/>
      <c r="AK23" s="51"/>
      <c r="AL23" s="20"/>
      <c r="AM23" s="20"/>
      <c r="AN23" s="19"/>
      <c r="AO23" s="19">
        <v>138</v>
      </c>
      <c r="AP23" s="19">
        <v>14</v>
      </c>
      <c r="AQ23" s="19">
        <v>4.8</v>
      </c>
      <c r="AR23" s="19">
        <v>83.7</v>
      </c>
      <c r="AS23" s="19">
        <f t="shared" si="4"/>
        <v>89.6539418675642</v>
      </c>
      <c r="AT23" s="19">
        <v>3.4</v>
      </c>
      <c r="AY23" s="14" t="s">
        <v>58</v>
      </c>
      <c r="AZ23" s="21">
        <v>39128</v>
      </c>
      <c r="BT23" s="11">
        <v>0</v>
      </c>
      <c r="BU23" s="11">
        <v>0</v>
      </c>
      <c r="BV23" s="13">
        <v>0</v>
      </c>
      <c r="BX23" s="13">
        <v>0</v>
      </c>
    </row>
    <row r="24" spans="1:76">
      <c r="A24" s="13">
        <v>68</v>
      </c>
      <c r="B24" s="11">
        <v>0</v>
      </c>
      <c r="C24" s="11">
        <v>1</v>
      </c>
      <c r="D24" s="11">
        <f t="shared" si="0"/>
        <v>1936</v>
      </c>
      <c r="E24" s="11">
        <v>71</v>
      </c>
      <c r="F24" s="15">
        <v>2</v>
      </c>
      <c r="G24" s="71">
        <v>3</v>
      </c>
      <c r="H24" s="16">
        <v>0</v>
      </c>
      <c r="I24" s="16">
        <v>1987</v>
      </c>
      <c r="J24" s="16">
        <f t="shared" si="3"/>
        <v>20</v>
      </c>
      <c r="K24" s="16">
        <v>2</v>
      </c>
      <c r="L24" s="11">
        <v>1</v>
      </c>
      <c r="M24" s="11">
        <v>4</v>
      </c>
      <c r="N24" s="13">
        <v>3</v>
      </c>
      <c r="O24" s="17">
        <v>0</v>
      </c>
      <c r="P24" s="13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W24" s="16">
        <v>1</v>
      </c>
      <c r="X24" s="11">
        <v>1</v>
      </c>
      <c r="Y24" s="11">
        <v>0</v>
      </c>
      <c r="Z24" s="11">
        <v>1</v>
      </c>
      <c r="AA24" s="11">
        <v>0</v>
      </c>
      <c r="AB24" s="11">
        <v>0</v>
      </c>
      <c r="AC24" s="11">
        <v>1</v>
      </c>
      <c r="AD24" s="11">
        <v>0</v>
      </c>
      <c r="AE24" s="11">
        <v>1</v>
      </c>
      <c r="AF24" s="20">
        <v>34</v>
      </c>
      <c r="AG24" s="19"/>
      <c r="AH24" s="19">
        <v>53</v>
      </c>
      <c r="AI24" s="19">
        <v>60</v>
      </c>
      <c r="AJ24" s="51"/>
      <c r="AK24" s="51"/>
      <c r="AL24" s="20"/>
      <c r="AM24" s="20">
        <v>0</v>
      </c>
      <c r="AN24" s="19"/>
      <c r="AO24" s="19"/>
      <c r="AP24" s="19"/>
      <c r="AQ24" s="19">
        <v>4.78</v>
      </c>
      <c r="AR24" s="19">
        <v>84</v>
      </c>
      <c r="AS24" s="19">
        <f t="shared" si="4"/>
        <v>61.697226715602859</v>
      </c>
      <c r="AT24" s="19">
        <v>5.66</v>
      </c>
      <c r="AZ24" s="21">
        <v>39289</v>
      </c>
      <c r="BS24" s="13">
        <v>2</v>
      </c>
      <c r="BT24" s="11">
        <v>0</v>
      </c>
      <c r="BU24" s="11">
        <v>0</v>
      </c>
      <c r="BV24" s="13">
        <v>0</v>
      </c>
      <c r="BW24" s="17"/>
      <c r="BX24" s="13">
        <v>0</v>
      </c>
    </row>
    <row r="25" spans="1:76">
      <c r="A25" s="13">
        <v>69</v>
      </c>
      <c r="B25" s="11">
        <v>0</v>
      </c>
      <c r="C25" s="11">
        <v>1</v>
      </c>
      <c r="D25" s="11">
        <f t="shared" si="0"/>
        <v>1954</v>
      </c>
      <c r="E25" s="11">
        <v>53</v>
      </c>
      <c r="F25" s="15">
        <v>1</v>
      </c>
      <c r="G25" s="71">
        <v>1</v>
      </c>
      <c r="H25" s="16">
        <v>0</v>
      </c>
      <c r="I25" s="16">
        <v>1995</v>
      </c>
      <c r="J25" s="16">
        <f t="shared" si="3"/>
        <v>12</v>
      </c>
      <c r="K25" s="16">
        <v>1</v>
      </c>
      <c r="L25" s="11">
        <v>1</v>
      </c>
      <c r="M25" s="16">
        <v>3</v>
      </c>
      <c r="N25" s="13">
        <v>3</v>
      </c>
      <c r="O25" s="17">
        <v>3</v>
      </c>
      <c r="P25" s="13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1">
        <v>2</v>
      </c>
      <c r="W25" s="16">
        <v>2</v>
      </c>
      <c r="X25" s="11">
        <v>1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0</v>
      </c>
      <c r="AF25" s="51">
        <v>24.6</v>
      </c>
      <c r="AG25" s="52"/>
      <c r="AH25" s="52">
        <v>48.5</v>
      </c>
      <c r="AI25" s="52">
        <v>61</v>
      </c>
      <c r="AJ25" s="51">
        <v>3</v>
      </c>
      <c r="AK25" s="51">
        <v>0</v>
      </c>
      <c r="AL25" s="20">
        <v>70</v>
      </c>
      <c r="AM25" s="20"/>
      <c r="AN25" s="19"/>
      <c r="AO25" s="19">
        <v>151</v>
      </c>
      <c r="AP25" s="19">
        <v>4</v>
      </c>
      <c r="AQ25" s="19">
        <v>4.9000000000000004</v>
      </c>
      <c r="AR25" s="19">
        <v>95</v>
      </c>
      <c r="AS25" s="19">
        <f t="shared" si="4"/>
        <v>76.553391643967117</v>
      </c>
      <c r="AT25" s="19">
        <v>4.0999999999999996</v>
      </c>
      <c r="AY25" s="14" t="s">
        <v>55</v>
      </c>
      <c r="AZ25" s="21">
        <v>39342</v>
      </c>
      <c r="BD25" s="13">
        <v>10</v>
      </c>
      <c r="BS25" s="13">
        <v>3</v>
      </c>
      <c r="BT25" s="11">
        <v>0</v>
      </c>
      <c r="BU25" s="11">
        <v>0</v>
      </c>
      <c r="BV25" s="13">
        <v>0</v>
      </c>
      <c r="BX25" s="13">
        <v>0</v>
      </c>
    </row>
    <row r="26" spans="1:76">
      <c r="A26" s="13">
        <v>73</v>
      </c>
      <c r="B26" s="11">
        <v>0</v>
      </c>
      <c r="C26" s="11">
        <v>1</v>
      </c>
      <c r="D26" s="11">
        <f t="shared" si="0"/>
        <v>1955</v>
      </c>
      <c r="E26" s="11">
        <v>52</v>
      </c>
      <c r="F26" s="15">
        <v>1</v>
      </c>
      <c r="G26" s="71">
        <v>1</v>
      </c>
      <c r="H26" s="16">
        <v>0</v>
      </c>
      <c r="I26" s="16">
        <v>2007</v>
      </c>
      <c r="J26" s="16">
        <f t="shared" si="3"/>
        <v>0</v>
      </c>
      <c r="K26" s="16">
        <v>1</v>
      </c>
      <c r="L26" s="11">
        <v>1</v>
      </c>
      <c r="M26" s="16">
        <v>3</v>
      </c>
      <c r="N26" s="13">
        <v>3</v>
      </c>
      <c r="O26" s="17">
        <v>0</v>
      </c>
      <c r="P26" s="13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1">
        <v>1</v>
      </c>
      <c r="W26" s="16">
        <v>2</v>
      </c>
      <c r="X26" s="11">
        <v>1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20">
        <v>28.5</v>
      </c>
      <c r="AG26" s="19"/>
      <c r="AH26" s="19">
        <v>42</v>
      </c>
      <c r="AI26" s="19">
        <v>60</v>
      </c>
      <c r="AJ26" s="51"/>
      <c r="AK26" s="51"/>
      <c r="AL26" s="20"/>
      <c r="AM26" s="20">
        <v>1</v>
      </c>
      <c r="AN26" s="19"/>
      <c r="AO26" s="19">
        <v>165</v>
      </c>
      <c r="AP26" s="19">
        <v>2</v>
      </c>
      <c r="AQ26" s="19">
        <v>5.9</v>
      </c>
      <c r="AR26" s="19">
        <v>93</v>
      </c>
      <c r="AS26" s="19">
        <f t="shared" si="4"/>
        <v>78.760320947292513</v>
      </c>
      <c r="AT26" s="19">
        <v>5.0999999999999996</v>
      </c>
      <c r="AY26" s="14" t="s">
        <v>60</v>
      </c>
      <c r="AZ26" s="21">
        <v>39346</v>
      </c>
      <c r="BS26" s="13">
        <v>1</v>
      </c>
      <c r="BT26" s="11">
        <v>0</v>
      </c>
      <c r="BU26" s="11">
        <v>0</v>
      </c>
      <c r="BV26" s="13">
        <v>0</v>
      </c>
      <c r="BX26" s="13">
        <v>0</v>
      </c>
    </row>
    <row r="27" spans="1:76">
      <c r="A27" s="13">
        <v>75</v>
      </c>
      <c r="B27" s="11">
        <v>0</v>
      </c>
      <c r="C27" s="11">
        <v>1</v>
      </c>
      <c r="D27" s="11">
        <f t="shared" si="0"/>
        <v>1949</v>
      </c>
      <c r="E27" s="11">
        <v>57</v>
      </c>
      <c r="F27" s="15">
        <v>1</v>
      </c>
      <c r="H27" s="16">
        <v>0</v>
      </c>
      <c r="I27" s="16"/>
      <c r="J27" s="16">
        <f t="shared" si="3"/>
        <v>2006</v>
      </c>
      <c r="K27" s="11">
        <v>0</v>
      </c>
      <c r="L27" s="11">
        <v>0</v>
      </c>
      <c r="M27" s="16">
        <v>3</v>
      </c>
      <c r="N27" s="13">
        <v>3</v>
      </c>
      <c r="O27" s="17">
        <v>0</v>
      </c>
      <c r="P27" s="13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1">
        <v>1</v>
      </c>
      <c r="W27" s="16">
        <v>3</v>
      </c>
      <c r="X27" s="11">
        <v>1</v>
      </c>
      <c r="Y27" s="11">
        <v>0</v>
      </c>
      <c r="Z27" s="11">
        <v>0</v>
      </c>
      <c r="AA27" s="11">
        <v>0</v>
      </c>
      <c r="AB27" s="11">
        <v>0</v>
      </c>
      <c r="AF27" s="20"/>
      <c r="AG27" s="19"/>
      <c r="AH27" s="19"/>
      <c r="AI27" s="19"/>
      <c r="AJ27" s="51"/>
      <c r="AK27" s="51"/>
      <c r="AL27" s="20"/>
      <c r="AM27" s="20"/>
      <c r="AN27" s="19"/>
      <c r="AO27" s="19">
        <v>155</v>
      </c>
      <c r="AP27" s="19">
        <v>6</v>
      </c>
      <c r="AQ27" s="19">
        <v>4.2</v>
      </c>
      <c r="AR27" s="19">
        <v>99.3</v>
      </c>
      <c r="AS27" s="19">
        <f t="shared" si="4"/>
        <v>71.674298348502973</v>
      </c>
      <c r="AY27" s="14" t="s">
        <v>62</v>
      </c>
      <c r="AZ27" s="21">
        <v>39010</v>
      </c>
      <c r="BS27" s="17"/>
      <c r="BT27" s="11">
        <v>0</v>
      </c>
      <c r="BU27" s="11">
        <v>0</v>
      </c>
      <c r="BV27" s="13">
        <v>0</v>
      </c>
      <c r="BW27" s="17"/>
      <c r="BX27" s="13">
        <v>0</v>
      </c>
    </row>
    <row r="28" spans="1:76">
      <c r="A28" s="13">
        <v>78</v>
      </c>
      <c r="B28" s="11">
        <v>0</v>
      </c>
      <c r="C28" s="11">
        <v>1</v>
      </c>
      <c r="D28" s="11">
        <f t="shared" si="0"/>
        <v>1935</v>
      </c>
      <c r="E28" s="11">
        <v>72</v>
      </c>
      <c r="F28" s="15">
        <v>1</v>
      </c>
      <c r="H28" s="16">
        <v>0</v>
      </c>
      <c r="I28" s="16"/>
      <c r="J28" s="16">
        <f t="shared" si="3"/>
        <v>2007</v>
      </c>
      <c r="K28" s="11">
        <v>0</v>
      </c>
      <c r="L28" s="11">
        <v>0</v>
      </c>
      <c r="M28" s="11">
        <v>4</v>
      </c>
      <c r="N28" s="13">
        <v>3</v>
      </c>
      <c r="O28" s="17">
        <v>0</v>
      </c>
      <c r="P28" s="13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1">
        <v>2</v>
      </c>
      <c r="W28" s="16">
        <v>2</v>
      </c>
      <c r="X28" s="11">
        <v>1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20"/>
      <c r="AG28" s="19"/>
      <c r="AH28" s="19">
        <v>48</v>
      </c>
      <c r="AI28" s="19">
        <v>38</v>
      </c>
      <c r="AJ28" s="51">
        <v>0</v>
      </c>
      <c r="AK28" s="51">
        <v>0</v>
      </c>
      <c r="AL28" s="20">
        <v>69</v>
      </c>
      <c r="AM28" s="20">
        <v>1</v>
      </c>
      <c r="AN28" s="19"/>
      <c r="AO28" s="19">
        <v>141</v>
      </c>
      <c r="AP28" s="19">
        <v>8</v>
      </c>
      <c r="AQ28" s="19">
        <v>5.2</v>
      </c>
      <c r="AR28" s="19">
        <v>88</v>
      </c>
      <c r="AS28" s="19">
        <f t="shared" si="4"/>
        <v>78.580353495973995</v>
      </c>
      <c r="AT28" s="19">
        <v>3.9</v>
      </c>
      <c r="AU28" s="51">
        <v>1.5</v>
      </c>
      <c r="AV28" s="52">
        <v>0.32</v>
      </c>
      <c r="AW28" s="52">
        <v>2.4</v>
      </c>
      <c r="AX28" s="19">
        <f>(AT28-AU28)/AU28</f>
        <v>1.5999999999999999</v>
      </c>
      <c r="AY28" s="14" t="s">
        <v>65</v>
      </c>
      <c r="AZ28" s="21">
        <v>39344</v>
      </c>
      <c r="BS28" s="13">
        <v>1</v>
      </c>
      <c r="BT28" s="11">
        <v>0</v>
      </c>
      <c r="BU28" s="11">
        <v>0</v>
      </c>
      <c r="BV28" s="13">
        <v>0</v>
      </c>
      <c r="BX28" s="13">
        <v>0</v>
      </c>
    </row>
    <row r="29" spans="1:76">
      <c r="A29" s="13">
        <v>79</v>
      </c>
      <c r="B29" s="11">
        <v>0</v>
      </c>
      <c r="C29" s="11">
        <v>1</v>
      </c>
      <c r="D29" s="11">
        <f t="shared" si="0"/>
        <v>1957</v>
      </c>
      <c r="E29" s="11">
        <v>50</v>
      </c>
      <c r="F29" s="15">
        <v>2</v>
      </c>
      <c r="G29" s="71">
        <v>1</v>
      </c>
      <c r="H29" s="16">
        <v>1</v>
      </c>
      <c r="I29" s="16">
        <v>1995</v>
      </c>
      <c r="J29" s="16">
        <f t="shared" si="3"/>
        <v>12</v>
      </c>
      <c r="K29" s="16">
        <v>1</v>
      </c>
      <c r="L29" s="11">
        <v>1</v>
      </c>
      <c r="M29" s="11">
        <v>4</v>
      </c>
      <c r="N29" s="13">
        <v>3</v>
      </c>
      <c r="O29" s="17">
        <v>0</v>
      </c>
      <c r="P29" s="13">
        <v>0</v>
      </c>
      <c r="Q29" s="16">
        <v>0</v>
      </c>
      <c r="R29" s="16">
        <v>0</v>
      </c>
      <c r="S29" s="16">
        <v>0</v>
      </c>
      <c r="T29" s="16">
        <v>1</v>
      </c>
      <c r="U29" s="16">
        <v>0</v>
      </c>
      <c r="V29" s="11">
        <v>1</v>
      </c>
      <c r="W29" s="16">
        <v>3</v>
      </c>
      <c r="X29" s="11">
        <v>1</v>
      </c>
      <c r="Y29" s="11">
        <v>0</v>
      </c>
      <c r="Z29" s="11">
        <v>0</v>
      </c>
      <c r="AA29" s="11">
        <v>0</v>
      </c>
      <c r="AB29" s="11">
        <v>0</v>
      </c>
      <c r="AC29" s="11">
        <v>1</v>
      </c>
      <c r="AD29" s="11">
        <v>0</v>
      </c>
      <c r="AE29" s="11">
        <v>0</v>
      </c>
      <c r="AF29" s="20"/>
      <c r="AG29" s="19"/>
      <c r="AH29" s="19">
        <v>54</v>
      </c>
      <c r="AI29" s="19">
        <v>56</v>
      </c>
      <c r="AJ29" s="51">
        <v>0</v>
      </c>
      <c r="AK29" s="51">
        <v>1</v>
      </c>
      <c r="AL29" s="20">
        <v>75</v>
      </c>
      <c r="AM29" s="20">
        <v>0</v>
      </c>
      <c r="AN29" s="19"/>
      <c r="AO29" s="19">
        <v>137</v>
      </c>
      <c r="AP29" s="19">
        <v>31</v>
      </c>
      <c r="AQ29" s="19">
        <v>4.2</v>
      </c>
      <c r="AR29" s="19">
        <v>88</v>
      </c>
      <c r="AS29" s="19">
        <f t="shared" si="4"/>
        <v>62.786383637911307</v>
      </c>
      <c r="AT29" s="19">
        <v>5.82</v>
      </c>
      <c r="AU29" s="51">
        <v>1.64</v>
      </c>
      <c r="AV29" s="52">
        <v>0.39</v>
      </c>
      <c r="AW29" s="52">
        <v>3.79</v>
      </c>
      <c r="AX29" s="19">
        <f>(AT29-AU29)/AU29</f>
        <v>2.5487804878048785</v>
      </c>
      <c r="AY29" s="14" t="s">
        <v>66</v>
      </c>
      <c r="AZ29" s="21">
        <v>39311</v>
      </c>
      <c r="BS29" s="13">
        <v>1</v>
      </c>
      <c r="BT29" s="11">
        <v>0</v>
      </c>
      <c r="BU29" s="11">
        <v>0</v>
      </c>
      <c r="BV29" s="13">
        <v>0</v>
      </c>
      <c r="BW29" s="13">
        <v>0</v>
      </c>
      <c r="BX29" s="13">
        <v>0</v>
      </c>
    </row>
    <row r="30" spans="1:76">
      <c r="A30" s="13">
        <v>83</v>
      </c>
      <c r="B30" s="11">
        <v>0</v>
      </c>
      <c r="C30" s="11">
        <v>1</v>
      </c>
      <c r="D30" s="11">
        <f t="shared" si="0"/>
        <v>1952</v>
      </c>
      <c r="E30" s="11">
        <v>55</v>
      </c>
      <c r="F30" s="15">
        <v>1</v>
      </c>
      <c r="H30" s="16">
        <v>0</v>
      </c>
      <c r="I30" s="16"/>
      <c r="J30" s="16">
        <f t="shared" si="3"/>
        <v>2007</v>
      </c>
      <c r="K30" s="11">
        <v>0</v>
      </c>
      <c r="L30" s="11">
        <v>0</v>
      </c>
      <c r="M30" s="11">
        <v>2</v>
      </c>
      <c r="N30" s="13">
        <v>3</v>
      </c>
      <c r="O30" s="17">
        <v>0</v>
      </c>
      <c r="P30" s="13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W30" s="16">
        <v>0</v>
      </c>
      <c r="X30" s="11">
        <v>1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20">
        <v>17.3</v>
      </c>
      <c r="AG30" s="19"/>
      <c r="AH30" s="19">
        <v>46</v>
      </c>
      <c r="AI30" s="19">
        <v>69</v>
      </c>
      <c r="AJ30" s="51">
        <v>0</v>
      </c>
      <c r="AK30" s="51">
        <v>1</v>
      </c>
      <c r="AL30" s="20">
        <v>79</v>
      </c>
      <c r="AM30" s="20"/>
      <c r="AN30" s="19"/>
      <c r="AO30" s="19">
        <v>152</v>
      </c>
      <c r="AP30" s="19">
        <v>9</v>
      </c>
      <c r="AQ30" s="19">
        <v>4.3</v>
      </c>
      <c r="AR30" s="19">
        <v>115</v>
      </c>
      <c r="AS30" s="19">
        <f t="shared" si="4"/>
        <v>60.946187701397079</v>
      </c>
      <c r="AT30" s="19">
        <v>5.2</v>
      </c>
      <c r="AU30" s="20">
        <v>1.18</v>
      </c>
      <c r="AV30" s="19">
        <v>1.06</v>
      </c>
      <c r="AW30" s="19">
        <v>1.96</v>
      </c>
      <c r="AX30" s="19">
        <f>(AT30-AU30)/AU30</f>
        <v>3.4067796610169498</v>
      </c>
      <c r="AY30" s="14" t="s">
        <v>69</v>
      </c>
      <c r="AZ30" s="21">
        <v>39402</v>
      </c>
      <c r="BS30" s="13">
        <v>1</v>
      </c>
      <c r="BT30" s="11">
        <v>0</v>
      </c>
      <c r="BU30" s="11">
        <v>0</v>
      </c>
      <c r="BV30" s="13">
        <v>0</v>
      </c>
      <c r="BX30" s="13">
        <v>0</v>
      </c>
    </row>
    <row r="31" spans="1:76">
      <c r="A31" s="13">
        <v>92</v>
      </c>
      <c r="B31" s="11">
        <v>0</v>
      </c>
      <c r="C31" s="11">
        <v>1</v>
      </c>
      <c r="D31" s="11">
        <f t="shared" si="0"/>
        <v>1976</v>
      </c>
      <c r="E31" s="11">
        <v>31</v>
      </c>
      <c r="F31" s="15">
        <v>1</v>
      </c>
      <c r="G31" s="71">
        <v>1</v>
      </c>
      <c r="H31" s="16">
        <v>0</v>
      </c>
      <c r="I31" s="16">
        <v>2007</v>
      </c>
      <c r="J31" s="16">
        <f t="shared" si="3"/>
        <v>0</v>
      </c>
      <c r="K31" s="16">
        <v>1</v>
      </c>
      <c r="L31" s="11">
        <v>1</v>
      </c>
      <c r="M31" s="11">
        <v>1</v>
      </c>
      <c r="N31" s="13">
        <v>2</v>
      </c>
      <c r="O31" s="17">
        <v>0</v>
      </c>
      <c r="P31" s="13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W31" s="16">
        <v>0</v>
      </c>
      <c r="X31" s="11">
        <v>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20"/>
      <c r="AG31" s="19"/>
      <c r="AH31" s="19">
        <v>42</v>
      </c>
      <c r="AI31" s="19">
        <v>67</v>
      </c>
      <c r="AJ31" s="51"/>
      <c r="AK31" s="51"/>
      <c r="AL31" s="20"/>
      <c r="AM31" s="20"/>
      <c r="AN31" s="19"/>
      <c r="AO31" s="19">
        <v>141</v>
      </c>
      <c r="AP31" s="19">
        <v>2</v>
      </c>
      <c r="AQ31" s="19">
        <v>4.6500000000000004</v>
      </c>
      <c r="AR31" s="19">
        <v>90</v>
      </c>
      <c r="AS31" s="19">
        <f t="shared" si="4"/>
        <v>90.853821397025726</v>
      </c>
      <c r="AT31" s="19">
        <v>6.4</v>
      </c>
      <c r="AZ31" s="21">
        <v>39276</v>
      </c>
      <c r="BS31" s="13">
        <v>1</v>
      </c>
      <c r="BT31" s="11">
        <v>0</v>
      </c>
      <c r="BU31" s="11">
        <v>0</v>
      </c>
      <c r="BV31" s="13">
        <v>0</v>
      </c>
      <c r="BX31" s="13">
        <v>0</v>
      </c>
    </row>
    <row r="32" spans="1:76">
      <c r="A32" s="13">
        <v>98</v>
      </c>
      <c r="B32" s="11">
        <v>0</v>
      </c>
      <c r="C32" s="11">
        <v>1</v>
      </c>
      <c r="D32" s="11">
        <f t="shared" si="0"/>
        <v>1948</v>
      </c>
      <c r="E32" s="11">
        <v>59</v>
      </c>
      <c r="F32" s="15">
        <v>2</v>
      </c>
      <c r="H32" s="16">
        <v>1</v>
      </c>
      <c r="I32" s="16"/>
      <c r="J32" s="16">
        <f t="shared" si="3"/>
        <v>2007</v>
      </c>
      <c r="K32" s="11">
        <v>0</v>
      </c>
      <c r="L32" s="11">
        <v>0</v>
      </c>
      <c r="M32" s="11">
        <v>4</v>
      </c>
      <c r="N32" s="13">
        <v>3</v>
      </c>
      <c r="O32" s="17">
        <v>0</v>
      </c>
      <c r="P32" s="13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1">
        <v>2</v>
      </c>
      <c r="W32" s="16">
        <v>2</v>
      </c>
      <c r="X32" s="11">
        <v>1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20">
        <v>13.8</v>
      </c>
      <c r="AG32" s="19"/>
      <c r="AH32" s="19">
        <v>51</v>
      </c>
      <c r="AI32" s="19">
        <v>65</v>
      </c>
      <c r="AJ32" s="51"/>
      <c r="AK32" s="51"/>
      <c r="AL32" s="20"/>
      <c r="AM32" s="20"/>
      <c r="AN32" s="19"/>
      <c r="AO32" s="19">
        <v>135</v>
      </c>
      <c r="AP32" s="19">
        <v>17</v>
      </c>
      <c r="AQ32" s="19"/>
      <c r="AR32" s="19"/>
      <c r="AY32" s="14" t="s">
        <v>19</v>
      </c>
      <c r="AZ32" s="21">
        <v>39184</v>
      </c>
      <c r="BI32" s="13">
        <v>10</v>
      </c>
      <c r="BT32" s="11">
        <v>0</v>
      </c>
      <c r="BU32" s="11">
        <v>0</v>
      </c>
      <c r="BV32" s="13">
        <v>0</v>
      </c>
      <c r="BW32" s="13">
        <v>0</v>
      </c>
      <c r="BX32" s="13">
        <v>0</v>
      </c>
    </row>
    <row r="33" spans="1:76">
      <c r="A33" s="13">
        <v>103</v>
      </c>
      <c r="B33" s="11">
        <v>0</v>
      </c>
      <c r="C33" s="11">
        <v>1</v>
      </c>
      <c r="D33" s="11">
        <f t="shared" si="0"/>
        <v>1956</v>
      </c>
      <c r="E33" s="11">
        <v>51</v>
      </c>
      <c r="F33" s="15">
        <v>1</v>
      </c>
      <c r="H33" s="16">
        <v>0</v>
      </c>
      <c r="I33" s="16"/>
      <c r="J33" s="16">
        <f t="shared" si="3"/>
        <v>2007</v>
      </c>
      <c r="K33" s="11">
        <v>0</v>
      </c>
      <c r="L33" s="11">
        <v>0</v>
      </c>
      <c r="M33" s="16">
        <v>3</v>
      </c>
      <c r="N33" s="13">
        <v>3</v>
      </c>
      <c r="O33" s="17">
        <v>0</v>
      </c>
      <c r="P33" s="13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W33" s="16">
        <v>0</v>
      </c>
      <c r="X33" s="11">
        <v>1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20"/>
      <c r="AG33" s="19"/>
      <c r="AH33" s="19"/>
      <c r="AI33" s="19">
        <v>58</v>
      </c>
      <c r="AJ33" s="51"/>
      <c r="AK33" s="51"/>
      <c r="AL33" s="20"/>
      <c r="AM33" s="20">
        <v>0</v>
      </c>
      <c r="AN33" s="19"/>
      <c r="AO33" s="19">
        <v>162</v>
      </c>
      <c r="AP33" s="19">
        <v>4</v>
      </c>
      <c r="AQ33" s="19">
        <v>5.6</v>
      </c>
      <c r="AR33" s="19">
        <v>77.2</v>
      </c>
      <c r="AS33" s="19">
        <f t="shared" ref="AS33:AS41" si="5">IF(F33=1,186*POWER(AR33/88.5,-1.154)*POWER(E33,-0.203),186*POWER(AR33/88.5,-1.154)*POWER(E33,-0.203)*0.742)</f>
        <v>98.02534247076882</v>
      </c>
      <c r="AT33" s="19">
        <v>4.8</v>
      </c>
      <c r="AU33" s="20">
        <v>1.2</v>
      </c>
      <c r="AV33" s="19">
        <v>0.6</v>
      </c>
      <c r="AW33" s="19">
        <v>3</v>
      </c>
      <c r="AX33" s="19">
        <f>(AT33-AU33)/AU33</f>
        <v>3</v>
      </c>
      <c r="AY33" s="14" t="s">
        <v>28</v>
      </c>
      <c r="AZ33" s="21">
        <v>39200</v>
      </c>
      <c r="BT33" s="11">
        <v>0</v>
      </c>
      <c r="BU33" s="11">
        <v>0</v>
      </c>
      <c r="BV33" s="13">
        <v>0</v>
      </c>
      <c r="BX33" s="13">
        <v>0</v>
      </c>
    </row>
    <row r="34" spans="1:76">
      <c r="A34" s="13">
        <v>106</v>
      </c>
      <c r="B34" s="11">
        <v>0</v>
      </c>
      <c r="C34" s="11">
        <v>1</v>
      </c>
      <c r="D34" s="11">
        <f t="shared" si="0"/>
        <v>1938</v>
      </c>
      <c r="E34" s="11">
        <v>69</v>
      </c>
      <c r="F34" s="15">
        <v>1</v>
      </c>
      <c r="H34" s="16">
        <v>0</v>
      </c>
      <c r="I34" s="16"/>
      <c r="J34" s="16">
        <f t="shared" si="3"/>
        <v>2007</v>
      </c>
      <c r="K34" s="11">
        <v>0</v>
      </c>
      <c r="L34" s="11">
        <v>0</v>
      </c>
      <c r="M34" s="16">
        <v>3</v>
      </c>
      <c r="N34" s="13">
        <v>2</v>
      </c>
      <c r="O34" s="17">
        <v>0</v>
      </c>
      <c r="P34" s="13">
        <v>0</v>
      </c>
      <c r="Q34" s="16">
        <v>0</v>
      </c>
      <c r="R34" s="16">
        <v>0</v>
      </c>
      <c r="S34" s="16">
        <v>0</v>
      </c>
      <c r="T34" s="16">
        <v>1</v>
      </c>
      <c r="U34" s="16">
        <v>1</v>
      </c>
      <c r="W34" s="16">
        <v>0</v>
      </c>
      <c r="X34" s="11">
        <v>1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51">
        <v>24</v>
      </c>
      <c r="AG34" s="52">
        <v>42</v>
      </c>
      <c r="AH34" s="52">
        <v>47</v>
      </c>
      <c r="AI34" s="52">
        <v>69</v>
      </c>
      <c r="AJ34" s="51">
        <v>1</v>
      </c>
      <c r="AK34" s="51">
        <v>1</v>
      </c>
      <c r="AL34" s="51">
        <v>84</v>
      </c>
      <c r="AM34" s="20">
        <v>0</v>
      </c>
      <c r="AN34" s="20">
        <v>0</v>
      </c>
      <c r="AO34" s="19">
        <v>147</v>
      </c>
      <c r="AP34" s="19">
        <v>4</v>
      </c>
      <c r="AQ34" s="19">
        <v>6.1</v>
      </c>
      <c r="AR34" s="19">
        <v>71.2</v>
      </c>
      <c r="AS34" s="19">
        <f t="shared" si="5"/>
        <v>101.21321039657903</v>
      </c>
      <c r="AT34" s="19">
        <v>5.4</v>
      </c>
      <c r="AY34" s="14" t="s">
        <v>57</v>
      </c>
      <c r="AZ34" s="21">
        <v>39224</v>
      </c>
      <c r="BS34" s="17">
        <v>1</v>
      </c>
      <c r="BT34" s="11">
        <v>0</v>
      </c>
      <c r="BU34" s="11">
        <v>0</v>
      </c>
      <c r="BV34" s="13">
        <v>0</v>
      </c>
      <c r="BX34" s="13">
        <v>0</v>
      </c>
    </row>
    <row r="35" spans="1:76">
      <c r="A35" s="13">
        <v>108</v>
      </c>
      <c r="B35" s="11">
        <v>0</v>
      </c>
      <c r="C35" s="11">
        <v>1</v>
      </c>
      <c r="D35" s="11">
        <f t="shared" si="0"/>
        <v>1955</v>
      </c>
      <c r="E35" s="11">
        <v>52</v>
      </c>
      <c r="F35" s="15">
        <v>1</v>
      </c>
      <c r="G35" s="70">
        <v>1</v>
      </c>
      <c r="H35" s="16">
        <v>1</v>
      </c>
      <c r="I35" s="16">
        <v>2007</v>
      </c>
      <c r="J35" s="16">
        <f t="shared" si="3"/>
        <v>0</v>
      </c>
      <c r="K35" s="16">
        <v>2</v>
      </c>
      <c r="L35" s="11">
        <v>1</v>
      </c>
      <c r="M35" s="16">
        <v>3</v>
      </c>
      <c r="N35" s="13">
        <v>2</v>
      </c>
      <c r="O35" s="17">
        <v>0</v>
      </c>
      <c r="P35" s="13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1">
        <v>2</v>
      </c>
      <c r="W35" s="16">
        <v>2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20"/>
      <c r="AG35" s="19"/>
      <c r="AH35" s="19">
        <v>55</v>
      </c>
      <c r="AI35" s="19">
        <v>65</v>
      </c>
      <c r="AJ35" s="51">
        <v>0</v>
      </c>
      <c r="AK35" s="51">
        <v>0</v>
      </c>
      <c r="AL35" s="20">
        <v>75</v>
      </c>
      <c r="AM35" s="20">
        <v>0</v>
      </c>
      <c r="AN35" s="19"/>
      <c r="AO35" s="19">
        <v>151</v>
      </c>
      <c r="AP35" s="19">
        <v>12</v>
      </c>
      <c r="AQ35" s="19">
        <v>4.42</v>
      </c>
      <c r="AR35" s="19">
        <v>78.8</v>
      </c>
      <c r="AS35" s="19">
        <f t="shared" si="5"/>
        <v>95.355455457365167</v>
      </c>
      <c r="AT35" s="19">
        <v>10.3</v>
      </c>
      <c r="AY35" s="14" t="s">
        <v>41</v>
      </c>
      <c r="AZ35" s="21">
        <v>39253</v>
      </c>
      <c r="BS35" s="17">
        <v>1</v>
      </c>
      <c r="BT35" s="11">
        <v>0</v>
      </c>
      <c r="BU35" s="11">
        <v>0</v>
      </c>
      <c r="BV35" s="13">
        <v>0</v>
      </c>
      <c r="BW35" s="13">
        <v>0</v>
      </c>
      <c r="BX35" s="13">
        <v>0</v>
      </c>
    </row>
    <row r="36" spans="1:76">
      <c r="A36" s="13">
        <v>109</v>
      </c>
      <c r="B36" s="11">
        <v>0</v>
      </c>
      <c r="C36" s="11">
        <v>1</v>
      </c>
      <c r="D36" s="11">
        <f t="shared" si="0"/>
        <v>1958</v>
      </c>
      <c r="E36" s="11">
        <v>49</v>
      </c>
      <c r="F36" s="15">
        <v>2</v>
      </c>
      <c r="G36" s="70"/>
      <c r="H36" s="16">
        <v>0</v>
      </c>
      <c r="I36" s="16"/>
      <c r="J36" s="16">
        <f t="shared" si="3"/>
        <v>2007</v>
      </c>
      <c r="K36" s="11">
        <v>0</v>
      </c>
      <c r="L36" s="11">
        <v>0</v>
      </c>
      <c r="M36" s="11">
        <v>4</v>
      </c>
      <c r="N36" s="13">
        <v>3</v>
      </c>
      <c r="O36" s="17">
        <v>0</v>
      </c>
      <c r="P36" s="13">
        <v>0</v>
      </c>
      <c r="Q36" s="16">
        <v>0</v>
      </c>
      <c r="R36" s="16">
        <v>0</v>
      </c>
      <c r="S36" s="16">
        <v>0</v>
      </c>
      <c r="T36" s="16">
        <v>1</v>
      </c>
      <c r="U36" s="16">
        <v>1</v>
      </c>
      <c r="V36" s="11">
        <v>1</v>
      </c>
      <c r="W36" s="16">
        <v>3</v>
      </c>
      <c r="X36" s="11">
        <v>1</v>
      </c>
      <c r="Y36" s="11">
        <v>0</v>
      </c>
      <c r="Z36" s="11">
        <v>0</v>
      </c>
      <c r="AA36" s="11">
        <v>0</v>
      </c>
      <c r="AB36" s="11">
        <v>0</v>
      </c>
      <c r="AF36" s="20"/>
      <c r="AG36" s="19"/>
      <c r="AH36" s="19"/>
      <c r="AI36" s="19"/>
      <c r="AJ36" s="51"/>
      <c r="AK36" s="51"/>
      <c r="AL36" s="20"/>
      <c r="AM36" s="20"/>
      <c r="AN36" s="19"/>
      <c r="AO36" s="19">
        <v>148</v>
      </c>
      <c r="AP36" s="19">
        <v>11</v>
      </c>
      <c r="AQ36" s="19">
        <v>4.9000000000000004</v>
      </c>
      <c r="AR36" s="19">
        <v>70</v>
      </c>
      <c r="AS36" s="19">
        <f t="shared" si="5"/>
        <v>82.098730466536566</v>
      </c>
      <c r="AT36" s="19">
        <v>5</v>
      </c>
      <c r="AU36" s="20">
        <v>1.1000000000000001</v>
      </c>
      <c r="AV36" s="19">
        <v>0.7</v>
      </c>
      <c r="AW36" s="19">
        <v>3.9</v>
      </c>
      <c r="AX36" s="19">
        <f>(AT36-AU36)/AU36</f>
        <v>3.545454545454545</v>
      </c>
      <c r="AY36" s="14">
        <v>0</v>
      </c>
      <c r="AZ36" s="21">
        <v>39212</v>
      </c>
      <c r="BT36" s="11">
        <v>0</v>
      </c>
      <c r="BU36" s="11">
        <v>0</v>
      </c>
      <c r="BV36" s="13">
        <v>0</v>
      </c>
      <c r="BX36" s="13">
        <v>0</v>
      </c>
    </row>
    <row r="37" spans="1:76">
      <c r="A37" s="13">
        <v>110</v>
      </c>
      <c r="B37" s="11">
        <v>0</v>
      </c>
      <c r="C37" s="11">
        <v>1</v>
      </c>
      <c r="D37" s="11">
        <f t="shared" si="0"/>
        <v>1948</v>
      </c>
      <c r="E37" s="11">
        <v>59</v>
      </c>
      <c r="F37" s="15">
        <v>1</v>
      </c>
      <c r="G37" s="71">
        <v>3</v>
      </c>
      <c r="H37" s="16">
        <v>0</v>
      </c>
      <c r="I37" s="16">
        <v>2007</v>
      </c>
      <c r="J37" s="16">
        <f t="shared" si="3"/>
        <v>0</v>
      </c>
      <c r="K37" s="16">
        <v>2</v>
      </c>
      <c r="L37" s="11">
        <v>1</v>
      </c>
      <c r="M37" s="16">
        <v>3</v>
      </c>
      <c r="N37" s="13">
        <v>3</v>
      </c>
      <c r="O37" s="17">
        <v>0</v>
      </c>
      <c r="P37" s="13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1">
        <v>2</v>
      </c>
      <c r="W37" s="16">
        <v>2</v>
      </c>
      <c r="X37" s="11">
        <v>3</v>
      </c>
      <c r="Y37" s="11">
        <v>0</v>
      </c>
      <c r="Z37" s="11">
        <v>0</v>
      </c>
      <c r="AA37" s="11">
        <v>0</v>
      </c>
      <c r="AB37" s="11">
        <v>0</v>
      </c>
      <c r="AF37" s="20"/>
      <c r="AG37" s="19"/>
      <c r="AH37" s="19"/>
      <c r="AI37" s="19"/>
      <c r="AJ37" s="51"/>
      <c r="AK37" s="51"/>
      <c r="AL37" s="20"/>
      <c r="AM37" s="20"/>
      <c r="AN37" s="19"/>
      <c r="AO37" s="19">
        <v>158</v>
      </c>
      <c r="AP37" s="19">
        <v>6</v>
      </c>
      <c r="AQ37" s="19">
        <v>7</v>
      </c>
      <c r="AR37" s="19">
        <v>79</v>
      </c>
      <c r="AS37" s="19">
        <f t="shared" si="5"/>
        <v>92.670361439543029</v>
      </c>
      <c r="AT37" s="19">
        <v>5.7</v>
      </c>
      <c r="AY37" s="14" t="s">
        <v>57</v>
      </c>
      <c r="AZ37" s="21">
        <v>39310</v>
      </c>
      <c r="BN37" s="13">
        <v>5</v>
      </c>
      <c r="BS37" s="13">
        <v>1</v>
      </c>
      <c r="BT37" s="11">
        <v>0</v>
      </c>
      <c r="BU37" s="11">
        <v>0</v>
      </c>
      <c r="BV37" s="13">
        <v>0</v>
      </c>
      <c r="BW37" s="17"/>
      <c r="BX37" s="13">
        <v>0</v>
      </c>
    </row>
    <row r="38" spans="1:76">
      <c r="A38" s="13">
        <v>113</v>
      </c>
      <c r="B38" s="11">
        <v>0</v>
      </c>
      <c r="C38" s="11">
        <v>1</v>
      </c>
      <c r="D38" s="11">
        <f t="shared" si="0"/>
        <v>1956</v>
      </c>
      <c r="E38" s="11">
        <v>51</v>
      </c>
      <c r="F38" s="15">
        <v>2</v>
      </c>
      <c r="G38" s="70"/>
      <c r="H38" s="16">
        <v>0</v>
      </c>
      <c r="I38" s="16"/>
      <c r="J38" s="16">
        <f t="shared" si="3"/>
        <v>2007</v>
      </c>
      <c r="K38" s="11">
        <v>0</v>
      </c>
      <c r="L38" s="11">
        <v>0</v>
      </c>
      <c r="M38" s="11">
        <v>1</v>
      </c>
      <c r="N38" s="13">
        <v>2</v>
      </c>
      <c r="O38" s="17">
        <v>0</v>
      </c>
      <c r="P38" s="13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1">
        <v>1</v>
      </c>
      <c r="W38" s="16">
        <v>2</v>
      </c>
      <c r="X38" s="11">
        <v>1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20"/>
      <c r="AG38" s="19">
        <v>23.5</v>
      </c>
      <c r="AH38" s="19">
        <v>49</v>
      </c>
      <c r="AI38" s="19">
        <v>74</v>
      </c>
      <c r="AJ38" s="51"/>
      <c r="AK38" s="51"/>
      <c r="AL38" s="20"/>
      <c r="AM38" s="20"/>
      <c r="AN38" s="19"/>
      <c r="AO38" s="19">
        <v>138</v>
      </c>
      <c r="AP38" s="19">
        <v>29</v>
      </c>
      <c r="AQ38" s="19">
        <v>4.8</v>
      </c>
      <c r="AR38" s="19">
        <v>100</v>
      </c>
      <c r="AS38" s="19">
        <f t="shared" si="5"/>
        <v>53.957601720676806</v>
      </c>
      <c r="AT38" s="19">
        <v>4.9000000000000004</v>
      </c>
      <c r="AY38" s="14" t="s">
        <v>81</v>
      </c>
      <c r="AZ38" s="21">
        <v>39400</v>
      </c>
      <c r="BS38" s="13">
        <v>1</v>
      </c>
      <c r="BT38" s="11">
        <v>0</v>
      </c>
      <c r="BU38" s="11">
        <v>0</v>
      </c>
      <c r="BV38" s="13">
        <v>0</v>
      </c>
      <c r="BX38" s="13">
        <v>0</v>
      </c>
    </row>
    <row r="39" spans="1:76">
      <c r="A39" s="13">
        <v>114</v>
      </c>
      <c r="B39" s="11">
        <v>0</v>
      </c>
      <c r="C39" s="11">
        <v>1</v>
      </c>
      <c r="D39" s="11">
        <f t="shared" si="0"/>
        <v>1956</v>
      </c>
      <c r="E39" s="11">
        <v>51</v>
      </c>
      <c r="F39" s="15">
        <v>2</v>
      </c>
      <c r="H39" s="16">
        <v>0</v>
      </c>
      <c r="I39" s="16"/>
      <c r="J39" s="16">
        <f t="shared" si="3"/>
        <v>2007</v>
      </c>
      <c r="K39" s="11">
        <v>0</v>
      </c>
      <c r="L39" s="11">
        <v>0</v>
      </c>
      <c r="M39" s="11">
        <v>1</v>
      </c>
      <c r="N39" s="13">
        <v>3</v>
      </c>
      <c r="O39" s="17">
        <v>0</v>
      </c>
      <c r="P39" s="13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W39" s="16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51">
        <v>11</v>
      </c>
      <c r="AG39" s="52"/>
      <c r="AH39" s="52">
        <v>49</v>
      </c>
      <c r="AI39" s="52">
        <v>77</v>
      </c>
      <c r="AJ39" s="51">
        <v>0</v>
      </c>
      <c r="AK39" s="51">
        <v>0</v>
      </c>
      <c r="AL39" s="20">
        <v>79</v>
      </c>
      <c r="AM39" s="20">
        <v>1</v>
      </c>
      <c r="AN39" s="19"/>
      <c r="AO39" s="19">
        <v>123</v>
      </c>
      <c r="AP39" s="19">
        <v>11</v>
      </c>
      <c r="AQ39" s="19">
        <v>4.7</v>
      </c>
      <c r="AR39" s="19">
        <v>75</v>
      </c>
      <c r="AS39" s="19">
        <f t="shared" si="5"/>
        <v>75.202441445436605</v>
      </c>
      <c r="AT39" s="19">
        <v>5.6</v>
      </c>
      <c r="AU39" s="20">
        <v>1.18</v>
      </c>
      <c r="AV39" s="19">
        <v>0.71</v>
      </c>
      <c r="AW39" s="19">
        <v>1.79</v>
      </c>
      <c r="AX39" s="19">
        <f>(AT39-AU39)/AU39</f>
        <v>3.745762711864407</v>
      </c>
      <c r="AY39" s="14">
        <v>0</v>
      </c>
      <c r="AZ39" s="21">
        <v>39317</v>
      </c>
      <c r="BS39" s="13">
        <v>1</v>
      </c>
      <c r="BT39" s="11">
        <v>0</v>
      </c>
      <c r="BU39" s="11">
        <v>0</v>
      </c>
      <c r="BV39" s="13">
        <v>0</v>
      </c>
      <c r="BX39" s="13">
        <v>0</v>
      </c>
    </row>
    <row r="40" spans="1:76">
      <c r="A40" s="13">
        <v>119</v>
      </c>
      <c r="B40" s="11">
        <v>0</v>
      </c>
      <c r="C40" s="11">
        <v>1</v>
      </c>
      <c r="D40" s="11">
        <f t="shared" si="0"/>
        <v>1956</v>
      </c>
      <c r="E40" s="11">
        <v>51</v>
      </c>
      <c r="F40" s="15">
        <v>2</v>
      </c>
      <c r="H40" s="16">
        <v>0</v>
      </c>
      <c r="I40" s="16"/>
      <c r="J40" s="16">
        <f t="shared" si="3"/>
        <v>2007</v>
      </c>
      <c r="K40" s="11">
        <v>0</v>
      </c>
      <c r="L40" s="11">
        <v>0</v>
      </c>
      <c r="M40" s="11">
        <v>1</v>
      </c>
      <c r="N40" s="13">
        <v>3</v>
      </c>
      <c r="O40" s="17">
        <v>4</v>
      </c>
      <c r="P40" s="13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1">
        <v>2</v>
      </c>
      <c r="W40" s="16">
        <v>2</v>
      </c>
      <c r="X40" s="11">
        <v>1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20">
        <v>17.8</v>
      </c>
      <c r="AG40" s="19"/>
      <c r="AH40" s="19">
        <v>52</v>
      </c>
      <c r="AI40" s="19">
        <v>57</v>
      </c>
      <c r="AJ40" s="51">
        <v>4</v>
      </c>
      <c r="AK40" s="51">
        <v>0</v>
      </c>
      <c r="AL40" s="20">
        <v>68</v>
      </c>
      <c r="AM40" s="20">
        <v>0</v>
      </c>
      <c r="AN40" s="20">
        <v>1</v>
      </c>
      <c r="AO40" s="19">
        <v>147</v>
      </c>
      <c r="AP40" s="19">
        <v>31</v>
      </c>
      <c r="AQ40" s="19">
        <v>4.8</v>
      </c>
      <c r="AR40" s="19">
        <v>103</v>
      </c>
      <c r="AS40" s="19">
        <f t="shared" si="5"/>
        <v>52.148098938507239</v>
      </c>
      <c r="AT40" s="19">
        <v>6.16</v>
      </c>
      <c r="AY40" s="14">
        <v>0</v>
      </c>
      <c r="AZ40" s="21">
        <v>39301</v>
      </c>
      <c r="BS40" s="13">
        <v>3</v>
      </c>
      <c r="BT40" s="11">
        <v>0</v>
      </c>
      <c r="BU40" s="11">
        <v>0</v>
      </c>
      <c r="BV40" s="13">
        <v>0</v>
      </c>
      <c r="BX40" s="13">
        <v>0</v>
      </c>
    </row>
    <row r="41" spans="1:76">
      <c r="A41" s="13">
        <v>120</v>
      </c>
      <c r="B41" s="11">
        <v>0</v>
      </c>
      <c r="C41" s="11">
        <v>1</v>
      </c>
      <c r="D41" s="11">
        <f t="shared" si="0"/>
        <v>1950</v>
      </c>
      <c r="E41" s="11">
        <v>57</v>
      </c>
      <c r="F41" s="15">
        <v>2</v>
      </c>
      <c r="H41" s="16">
        <v>0</v>
      </c>
      <c r="I41" s="16"/>
      <c r="J41" s="16">
        <f t="shared" si="3"/>
        <v>2007</v>
      </c>
      <c r="K41" s="11">
        <v>0</v>
      </c>
      <c r="L41" s="11">
        <v>0</v>
      </c>
      <c r="M41" s="16">
        <v>3</v>
      </c>
      <c r="N41" s="13">
        <v>3</v>
      </c>
      <c r="O41" s="17">
        <v>0</v>
      </c>
      <c r="P41" s="13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1">
        <v>2</v>
      </c>
      <c r="W41" s="16">
        <v>2</v>
      </c>
      <c r="X41" s="11">
        <v>1</v>
      </c>
      <c r="Y41" s="11">
        <v>0</v>
      </c>
      <c r="Z41" s="11">
        <v>1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20"/>
      <c r="AG41" s="19"/>
      <c r="AH41" s="19">
        <v>46</v>
      </c>
      <c r="AI41" s="19">
        <v>76</v>
      </c>
      <c r="AJ41" s="51">
        <v>0</v>
      </c>
      <c r="AK41" s="51">
        <v>0</v>
      </c>
      <c r="AL41" s="20">
        <v>77</v>
      </c>
      <c r="AM41" s="20">
        <v>0</v>
      </c>
      <c r="AN41" s="20">
        <v>0</v>
      </c>
      <c r="AO41" s="19">
        <v>134</v>
      </c>
      <c r="AP41" s="19">
        <v>4</v>
      </c>
      <c r="AQ41" s="19">
        <v>4.1399999999999997</v>
      </c>
      <c r="AR41" s="19">
        <v>63.5</v>
      </c>
      <c r="AS41" s="19">
        <f t="shared" si="5"/>
        <v>89.093477198212369</v>
      </c>
      <c r="AT41" s="19">
        <v>5.5</v>
      </c>
      <c r="AY41" s="14">
        <v>0</v>
      </c>
      <c r="AZ41" s="21">
        <v>39247</v>
      </c>
      <c r="BT41" s="11">
        <v>0</v>
      </c>
      <c r="BU41" s="11">
        <v>0</v>
      </c>
      <c r="BV41" s="13">
        <v>0</v>
      </c>
      <c r="BX41" s="13">
        <v>0</v>
      </c>
    </row>
    <row r="42" spans="1:76">
      <c r="A42" s="13">
        <v>121</v>
      </c>
      <c r="B42" s="11">
        <v>0</v>
      </c>
      <c r="C42" s="11">
        <v>1</v>
      </c>
      <c r="D42" s="11">
        <f t="shared" si="0"/>
        <v>1943</v>
      </c>
      <c r="E42" s="11">
        <v>64</v>
      </c>
      <c r="F42" s="15">
        <v>1</v>
      </c>
      <c r="H42" s="16">
        <v>0</v>
      </c>
      <c r="I42" s="16"/>
      <c r="J42" s="16">
        <f t="shared" si="3"/>
        <v>2007</v>
      </c>
      <c r="K42" s="11">
        <v>0</v>
      </c>
      <c r="L42" s="11">
        <v>0</v>
      </c>
      <c r="M42" s="16">
        <v>3</v>
      </c>
      <c r="N42" s="13">
        <v>3</v>
      </c>
      <c r="O42" s="17">
        <v>0</v>
      </c>
      <c r="P42" s="13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W42" s="16">
        <v>0</v>
      </c>
      <c r="X42" s="11">
        <v>1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20">
        <v>16.7</v>
      </c>
      <c r="AG42" s="19"/>
      <c r="AH42" s="19">
        <v>52</v>
      </c>
      <c r="AI42" s="19">
        <v>70</v>
      </c>
      <c r="AJ42" s="51"/>
      <c r="AK42" s="51"/>
      <c r="AL42" s="20"/>
      <c r="AM42" s="20"/>
      <c r="AN42" s="19"/>
      <c r="AO42" s="19">
        <v>143</v>
      </c>
      <c r="AP42" s="19">
        <v>7</v>
      </c>
      <c r="AQ42" s="19">
        <v>5.44</v>
      </c>
      <c r="AR42" s="19"/>
      <c r="AT42" s="19">
        <v>5</v>
      </c>
      <c r="AY42" s="14" t="s">
        <v>83</v>
      </c>
      <c r="AZ42" s="21">
        <v>39422</v>
      </c>
      <c r="BS42" s="13">
        <v>1</v>
      </c>
      <c r="BT42" s="11">
        <v>0</v>
      </c>
      <c r="BU42" s="11">
        <v>0</v>
      </c>
      <c r="BV42" s="13">
        <v>0</v>
      </c>
      <c r="BX42" s="13">
        <v>0</v>
      </c>
    </row>
    <row r="43" spans="1:76">
      <c r="A43" s="13">
        <v>124</v>
      </c>
      <c r="B43" s="11">
        <v>0</v>
      </c>
      <c r="C43" s="11">
        <v>1</v>
      </c>
      <c r="D43" s="11">
        <f t="shared" si="0"/>
        <v>1952</v>
      </c>
      <c r="E43" s="11">
        <v>55</v>
      </c>
      <c r="F43" s="15">
        <v>2</v>
      </c>
      <c r="H43" s="16">
        <v>0</v>
      </c>
      <c r="I43" s="16"/>
      <c r="J43" s="16">
        <f t="shared" si="3"/>
        <v>2007</v>
      </c>
      <c r="K43" s="11">
        <v>0</v>
      </c>
      <c r="L43" s="11">
        <v>0</v>
      </c>
      <c r="M43" s="11">
        <v>1</v>
      </c>
      <c r="N43" s="13">
        <v>3</v>
      </c>
      <c r="O43" s="17">
        <v>4</v>
      </c>
      <c r="P43" s="13">
        <v>0</v>
      </c>
      <c r="Q43" s="16">
        <v>1</v>
      </c>
      <c r="R43" s="16">
        <v>0</v>
      </c>
      <c r="S43" s="16">
        <v>0</v>
      </c>
      <c r="T43" s="16">
        <v>0</v>
      </c>
      <c r="U43" s="16">
        <v>0</v>
      </c>
      <c r="V43" s="11">
        <v>2</v>
      </c>
      <c r="W43" s="16">
        <v>2</v>
      </c>
      <c r="X43" s="11">
        <v>1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20"/>
      <c r="AG43" s="19"/>
      <c r="AH43" s="19">
        <v>49</v>
      </c>
      <c r="AI43" s="19">
        <v>71</v>
      </c>
      <c r="AJ43" s="51">
        <v>4</v>
      </c>
      <c r="AK43" s="51">
        <v>0</v>
      </c>
      <c r="AL43" s="20">
        <v>63</v>
      </c>
      <c r="AM43" s="20">
        <v>0</v>
      </c>
      <c r="AN43" s="19"/>
      <c r="AO43" s="19"/>
      <c r="AP43" s="19"/>
      <c r="AQ43" s="19"/>
      <c r="AR43" s="19"/>
      <c r="AT43" s="19">
        <v>3.51</v>
      </c>
      <c r="AU43" s="20">
        <v>0.74</v>
      </c>
      <c r="AV43" s="19">
        <v>0.34</v>
      </c>
      <c r="AW43" s="19">
        <v>2.4500000000000002</v>
      </c>
      <c r="AX43" s="19">
        <f>(AT43-AU43)/AU43</f>
        <v>3.7432432432432425</v>
      </c>
      <c r="AY43" s="14" t="s">
        <v>23</v>
      </c>
      <c r="AZ43" s="21">
        <v>39287</v>
      </c>
      <c r="BS43" s="13">
        <v>1</v>
      </c>
      <c r="BT43" s="11">
        <v>0</v>
      </c>
      <c r="BU43" s="11">
        <v>0</v>
      </c>
      <c r="BV43" s="13">
        <v>0</v>
      </c>
      <c r="BX43" s="13">
        <v>0</v>
      </c>
    </row>
    <row r="44" spans="1:76">
      <c r="A44" s="13">
        <v>126</v>
      </c>
      <c r="B44" s="11">
        <v>0</v>
      </c>
      <c r="C44" s="11">
        <v>1</v>
      </c>
      <c r="D44" s="11">
        <f t="shared" si="0"/>
        <v>1958</v>
      </c>
      <c r="E44" s="11">
        <v>49</v>
      </c>
      <c r="F44" s="15">
        <v>1</v>
      </c>
      <c r="G44" s="71">
        <v>2</v>
      </c>
      <c r="H44" s="16">
        <v>1</v>
      </c>
      <c r="I44" s="16">
        <v>2007</v>
      </c>
      <c r="J44" s="16">
        <f t="shared" si="3"/>
        <v>0</v>
      </c>
      <c r="K44" s="16">
        <v>1</v>
      </c>
      <c r="L44" s="11">
        <v>1</v>
      </c>
      <c r="M44" s="16">
        <v>3</v>
      </c>
      <c r="N44" s="13">
        <v>2</v>
      </c>
      <c r="O44" s="17">
        <v>0</v>
      </c>
      <c r="P44" s="13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1">
        <v>2</v>
      </c>
      <c r="W44" s="16">
        <v>2</v>
      </c>
      <c r="X44" s="11">
        <v>1</v>
      </c>
      <c r="Y44" s="11">
        <v>1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20"/>
      <c r="AG44" s="19"/>
      <c r="AH44" s="19">
        <v>48</v>
      </c>
      <c r="AI44" s="19">
        <v>65</v>
      </c>
      <c r="AJ44" s="51"/>
      <c r="AK44" s="51"/>
      <c r="AL44" s="20"/>
      <c r="AM44" s="51">
        <v>0</v>
      </c>
      <c r="AN44" s="19"/>
      <c r="AO44" s="19">
        <v>160</v>
      </c>
      <c r="AP44" s="19">
        <v>4</v>
      </c>
      <c r="AQ44" s="19">
        <v>5.5</v>
      </c>
      <c r="AR44" s="19">
        <v>78.599999999999994</v>
      </c>
      <c r="AS44" s="19">
        <f>IF(F44=1,186*POWER(AR44/88.5,-1.154)*POWER(E44,-0.203),186*POWER(AR44/88.5,-1.154)*POWER(E44,-0.203)*0.742)</f>
        <v>96.796143834887644</v>
      </c>
      <c r="AY44" s="14" t="s">
        <v>37</v>
      </c>
      <c r="AZ44" s="21">
        <v>39311</v>
      </c>
      <c r="BS44" s="13">
        <v>1</v>
      </c>
      <c r="BT44" s="11">
        <v>0</v>
      </c>
      <c r="BU44" s="11">
        <v>0</v>
      </c>
      <c r="BV44" s="13">
        <v>0</v>
      </c>
      <c r="BW44" s="13">
        <v>0</v>
      </c>
      <c r="BX44" s="13">
        <v>0</v>
      </c>
    </row>
    <row r="45" spans="1:76">
      <c r="A45" s="13">
        <v>127</v>
      </c>
      <c r="B45" s="11">
        <v>0</v>
      </c>
      <c r="C45" s="11">
        <v>1</v>
      </c>
      <c r="D45" s="11">
        <f t="shared" si="0"/>
        <v>1952</v>
      </c>
      <c r="E45" s="11">
        <v>55</v>
      </c>
      <c r="F45" s="15">
        <v>1</v>
      </c>
      <c r="H45" s="16">
        <v>0</v>
      </c>
      <c r="I45" s="16"/>
      <c r="J45" s="16">
        <f t="shared" si="3"/>
        <v>2007</v>
      </c>
      <c r="K45" s="11">
        <v>0</v>
      </c>
      <c r="L45" s="11">
        <v>0</v>
      </c>
      <c r="M45" s="16">
        <v>3</v>
      </c>
      <c r="N45" s="13">
        <v>3</v>
      </c>
      <c r="O45" s="17">
        <v>4</v>
      </c>
      <c r="P45" s="13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W45" s="16">
        <v>0</v>
      </c>
      <c r="X45" s="11">
        <v>1</v>
      </c>
      <c r="Y45" s="11">
        <v>1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20">
        <v>14.7</v>
      </c>
      <c r="AG45" s="19"/>
      <c r="AH45" s="19">
        <v>36</v>
      </c>
      <c r="AI45" s="19">
        <v>66</v>
      </c>
      <c r="AJ45" s="51">
        <v>4</v>
      </c>
      <c r="AK45" s="51">
        <v>0</v>
      </c>
      <c r="AL45" s="20">
        <v>77</v>
      </c>
      <c r="AM45" s="20">
        <v>0</v>
      </c>
      <c r="AN45" s="20">
        <v>1</v>
      </c>
      <c r="AO45" s="19">
        <v>161</v>
      </c>
      <c r="AP45" s="19">
        <v>6</v>
      </c>
      <c r="AQ45" s="19">
        <v>5.0999999999999996</v>
      </c>
      <c r="AR45" s="19">
        <v>68.8</v>
      </c>
      <c r="AS45" s="19">
        <f>IF(F45=1,186*POWER(AR45/88.5,-1.154)*POWER(E45,-0.203),186*POWER(AR45/88.5,-1.154)*POWER(E45,-0.203)*0.742)</f>
        <v>110.2591892957718</v>
      </c>
      <c r="AT45" s="19">
        <v>9</v>
      </c>
      <c r="AU45" s="20">
        <v>1.57</v>
      </c>
      <c r="AV45" s="19">
        <v>0.43</v>
      </c>
      <c r="AW45" s="19">
        <v>3.1</v>
      </c>
      <c r="AX45" s="19">
        <f>(AT45-AU45)/AU45</f>
        <v>4.7324840764331206</v>
      </c>
      <c r="AY45" s="14" t="s">
        <v>21</v>
      </c>
      <c r="AZ45" s="21">
        <v>39427</v>
      </c>
      <c r="BS45" s="13">
        <v>1</v>
      </c>
      <c r="BT45" s="11">
        <v>0</v>
      </c>
      <c r="BU45" s="11">
        <v>0</v>
      </c>
      <c r="BV45" s="13">
        <v>0</v>
      </c>
      <c r="BX45" s="13">
        <v>0</v>
      </c>
    </row>
    <row r="46" spans="1:76">
      <c r="A46" s="13">
        <v>132</v>
      </c>
      <c r="B46" s="11">
        <v>0</v>
      </c>
      <c r="C46" s="11">
        <v>1</v>
      </c>
      <c r="D46" s="11">
        <f t="shared" si="0"/>
        <v>1949</v>
      </c>
      <c r="E46" s="11">
        <v>58</v>
      </c>
      <c r="F46" s="15">
        <v>1</v>
      </c>
      <c r="G46" s="70"/>
      <c r="H46" s="16">
        <v>1</v>
      </c>
      <c r="I46" s="16"/>
      <c r="J46" s="16">
        <f t="shared" si="3"/>
        <v>2007</v>
      </c>
      <c r="K46" s="11">
        <v>0</v>
      </c>
      <c r="L46" s="11">
        <v>0</v>
      </c>
      <c r="M46" s="16">
        <v>3</v>
      </c>
      <c r="N46" s="13">
        <v>3</v>
      </c>
      <c r="O46" s="17">
        <v>0</v>
      </c>
      <c r="P46" s="13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1">
        <v>1</v>
      </c>
      <c r="W46" s="16">
        <v>2</v>
      </c>
      <c r="X46" s="11">
        <v>1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51"/>
      <c r="AG46" s="52"/>
      <c r="AH46" s="52">
        <v>44</v>
      </c>
      <c r="AI46" s="52">
        <v>72</v>
      </c>
      <c r="AJ46" s="51">
        <v>0</v>
      </c>
      <c r="AK46" s="51">
        <v>0</v>
      </c>
      <c r="AL46" s="20">
        <v>75</v>
      </c>
      <c r="AM46" s="20">
        <v>0</v>
      </c>
      <c r="AN46" s="19"/>
      <c r="AO46" s="19">
        <v>137</v>
      </c>
      <c r="AP46" s="19">
        <v>14</v>
      </c>
      <c r="AQ46" s="19">
        <v>6.1</v>
      </c>
      <c r="AR46" s="19">
        <v>82.4</v>
      </c>
      <c r="AS46" s="19">
        <f>IF(F46=1,186*POWER(AR46/88.5,-1.154)*POWER(E46,-0.203),186*POWER(AR46/88.5,-1.154)*POWER(E46,-0.203)*0.742)</f>
        <v>88.578759437004081</v>
      </c>
      <c r="AT46" s="19">
        <v>7</v>
      </c>
      <c r="AY46" s="14" t="s">
        <v>19</v>
      </c>
      <c r="AZ46" s="21">
        <v>39343</v>
      </c>
      <c r="BI46" s="13">
        <v>10</v>
      </c>
      <c r="BP46" s="7">
        <v>20</v>
      </c>
      <c r="BS46" s="13">
        <v>1</v>
      </c>
      <c r="BT46" s="11">
        <v>0</v>
      </c>
      <c r="BU46" s="11">
        <v>0</v>
      </c>
      <c r="BV46" s="13">
        <v>0</v>
      </c>
      <c r="BW46" s="13">
        <v>0</v>
      </c>
      <c r="BX46" s="13">
        <v>0</v>
      </c>
    </row>
    <row r="47" spans="1:76">
      <c r="A47" s="13">
        <v>142</v>
      </c>
      <c r="B47" s="11">
        <v>0</v>
      </c>
      <c r="C47" s="11">
        <v>1</v>
      </c>
      <c r="D47" s="11">
        <f t="shared" si="0"/>
        <v>1954</v>
      </c>
      <c r="E47" s="11">
        <v>53</v>
      </c>
      <c r="F47" s="15">
        <v>1</v>
      </c>
      <c r="G47" s="71">
        <v>1</v>
      </c>
      <c r="H47" s="16">
        <v>0</v>
      </c>
      <c r="I47" s="16">
        <v>2007</v>
      </c>
      <c r="J47" s="16">
        <f t="shared" si="3"/>
        <v>0</v>
      </c>
      <c r="K47" s="16">
        <v>2</v>
      </c>
      <c r="L47" s="11">
        <v>1</v>
      </c>
      <c r="M47" s="16">
        <v>3</v>
      </c>
      <c r="N47" s="13">
        <v>3</v>
      </c>
      <c r="O47" s="17">
        <v>0</v>
      </c>
      <c r="P47" s="13">
        <v>0</v>
      </c>
      <c r="Q47" s="16">
        <v>0</v>
      </c>
      <c r="R47" s="16">
        <v>0</v>
      </c>
      <c r="S47" s="16">
        <v>0</v>
      </c>
      <c r="T47" s="16">
        <v>1</v>
      </c>
      <c r="U47" s="16">
        <v>0</v>
      </c>
      <c r="V47" s="11">
        <v>1</v>
      </c>
      <c r="W47" s="16">
        <v>2</v>
      </c>
      <c r="X47" s="11">
        <v>1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20">
        <v>24</v>
      </c>
      <c r="AG47" s="19"/>
      <c r="AH47" s="19">
        <v>52</v>
      </c>
      <c r="AI47" s="19">
        <v>61</v>
      </c>
      <c r="AJ47" s="51"/>
      <c r="AK47" s="51"/>
      <c r="AL47" s="20"/>
      <c r="AM47" s="20">
        <v>0</v>
      </c>
      <c r="AN47" s="19"/>
      <c r="AO47" s="19">
        <v>179</v>
      </c>
      <c r="AP47" s="19">
        <v>20</v>
      </c>
      <c r="AQ47" s="19">
        <v>3.7</v>
      </c>
      <c r="AR47" s="19"/>
      <c r="AY47" s="14" t="s">
        <v>91</v>
      </c>
      <c r="AZ47" s="21">
        <v>39416</v>
      </c>
      <c r="BS47" s="13">
        <v>2</v>
      </c>
      <c r="BT47" s="11">
        <v>0</v>
      </c>
      <c r="BU47" s="11">
        <v>0</v>
      </c>
      <c r="BV47" s="13">
        <v>0</v>
      </c>
      <c r="BX47" s="13">
        <v>0</v>
      </c>
    </row>
    <row r="48" spans="1:76">
      <c r="A48" s="13">
        <v>149</v>
      </c>
      <c r="B48" s="11">
        <v>0</v>
      </c>
      <c r="C48" s="11">
        <v>1</v>
      </c>
      <c r="D48" s="11">
        <f t="shared" si="0"/>
        <v>1958</v>
      </c>
      <c r="E48" s="11">
        <v>49</v>
      </c>
      <c r="F48" s="15">
        <v>1</v>
      </c>
      <c r="H48" s="16">
        <v>0</v>
      </c>
      <c r="I48" s="16"/>
      <c r="J48" s="16">
        <f t="shared" si="3"/>
        <v>2007</v>
      </c>
      <c r="K48" s="11">
        <v>0</v>
      </c>
      <c r="L48" s="11">
        <v>0</v>
      </c>
      <c r="M48" s="11">
        <v>0</v>
      </c>
      <c r="N48" s="13">
        <v>2</v>
      </c>
      <c r="O48" s="17">
        <v>0</v>
      </c>
      <c r="P48" s="13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W48" s="16">
        <v>0</v>
      </c>
      <c r="X48" s="11">
        <v>1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20"/>
      <c r="AG48" s="19"/>
      <c r="AH48" s="19">
        <v>45</v>
      </c>
      <c r="AI48" s="19">
        <v>66</v>
      </c>
      <c r="AJ48" s="51"/>
      <c r="AK48" s="51"/>
      <c r="AL48" s="20"/>
      <c r="AM48" s="20">
        <v>0</v>
      </c>
      <c r="AN48" s="20">
        <v>1</v>
      </c>
      <c r="AO48" s="19">
        <v>142</v>
      </c>
      <c r="AP48" s="19">
        <v>10</v>
      </c>
      <c r="AQ48" s="19">
        <v>4.0999999999999996</v>
      </c>
      <c r="AR48" s="19">
        <v>94</v>
      </c>
      <c r="AS48" s="19">
        <f t="shared" ref="AS48:AS57" si="6">IF(F48=1,186*POWER(AR48/88.5,-1.154)*POWER(E48,-0.203),186*POWER(AR48/88.5,-1.154)*POWER(E48,-0.203)*0.742)</f>
        <v>78.738317656423121</v>
      </c>
      <c r="AT48" s="19">
        <v>4.7699999999999996</v>
      </c>
      <c r="AY48" s="14" t="s">
        <v>23</v>
      </c>
      <c r="AZ48" s="21">
        <v>39343</v>
      </c>
      <c r="BS48" s="13">
        <v>1</v>
      </c>
      <c r="BT48" s="11">
        <v>0</v>
      </c>
      <c r="BU48" s="11">
        <v>0</v>
      </c>
      <c r="BV48" s="13">
        <v>0</v>
      </c>
      <c r="BX48" s="13">
        <v>0</v>
      </c>
    </row>
    <row r="49" spans="1:76">
      <c r="A49" s="13">
        <v>156</v>
      </c>
      <c r="B49" s="11">
        <v>0</v>
      </c>
      <c r="C49" s="11">
        <v>1</v>
      </c>
      <c r="D49" s="11">
        <f t="shared" si="0"/>
        <v>1966</v>
      </c>
      <c r="E49" s="11">
        <v>41</v>
      </c>
      <c r="F49" s="15">
        <v>1</v>
      </c>
      <c r="G49" s="70"/>
      <c r="H49" s="16">
        <v>0</v>
      </c>
      <c r="I49" s="16"/>
      <c r="J49" s="16">
        <f t="shared" si="3"/>
        <v>2007</v>
      </c>
      <c r="K49" s="11">
        <v>0</v>
      </c>
      <c r="L49" s="11">
        <v>0</v>
      </c>
      <c r="M49" s="11">
        <v>4</v>
      </c>
      <c r="N49" s="13">
        <v>3</v>
      </c>
      <c r="O49" s="17">
        <v>3</v>
      </c>
      <c r="P49" s="13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1">
        <v>2</v>
      </c>
      <c r="W49" s="16">
        <v>2</v>
      </c>
      <c r="X49" s="11">
        <v>1</v>
      </c>
      <c r="Y49" s="11">
        <v>0</v>
      </c>
      <c r="Z49" s="11">
        <v>0</v>
      </c>
      <c r="AA49" s="11">
        <v>0</v>
      </c>
      <c r="AB49" s="11">
        <v>0</v>
      </c>
      <c r="AF49" s="20"/>
      <c r="AG49" s="19"/>
      <c r="AH49" s="19"/>
      <c r="AI49" s="19"/>
      <c r="AJ49" s="51">
        <v>3</v>
      </c>
      <c r="AK49" s="51">
        <v>0</v>
      </c>
      <c r="AL49" s="20">
        <v>64</v>
      </c>
      <c r="AM49" s="20">
        <v>0</v>
      </c>
      <c r="AN49" s="20">
        <v>0</v>
      </c>
      <c r="AO49" s="19">
        <v>141</v>
      </c>
      <c r="AP49" s="19">
        <v>11</v>
      </c>
      <c r="AQ49" s="19">
        <v>4.8899999999999997</v>
      </c>
      <c r="AR49" s="19">
        <v>85</v>
      </c>
      <c r="AS49" s="19">
        <f t="shared" si="6"/>
        <v>91.693999343209001</v>
      </c>
      <c r="AT49" s="19">
        <v>4.5999999999999996</v>
      </c>
      <c r="AY49" s="14" t="s">
        <v>28</v>
      </c>
      <c r="AZ49" s="21">
        <v>39252</v>
      </c>
      <c r="BT49" s="11">
        <v>0</v>
      </c>
      <c r="BU49" s="11">
        <v>0</v>
      </c>
      <c r="BV49" s="13">
        <v>0</v>
      </c>
      <c r="BX49" s="13">
        <v>0</v>
      </c>
    </row>
    <row r="50" spans="1:76">
      <c r="A50" s="13">
        <v>158</v>
      </c>
      <c r="B50" s="11">
        <v>0</v>
      </c>
      <c r="C50" s="11">
        <v>1</v>
      </c>
      <c r="D50" s="11">
        <f t="shared" si="0"/>
        <v>1967</v>
      </c>
      <c r="E50" s="11">
        <v>39</v>
      </c>
      <c r="F50" s="15">
        <v>1</v>
      </c>
      <c r="G50" s="71">
        <v>1</v>
      </c>
      <c r="H50" s="16">
        <v>0</v>
      </c>
      <c r="I50" s="16">
        <v>2005</v>
      </c>
      <c r="J50" s="16">
        <f t="shared" si="3"/>
        <v>1</v>
      </c>
      <c r="K50" s="16">
        <v>2</v>
      </c>
      <c r="L50" s="11">
        <v>1</v>
      </c>
      <c r="M50" s="11">
        <v>0</v>
      </c>
      <c r="N50" s="13">
        <v>2</v>
      </c>
      <c r="O50" s="17">
        <v>0</v>
      </c>
      <c r="P50" s="13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W50" s="16">
        <v>0</v>
      </c>
      <c r="X50" s="11">
        <v>1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1</v>
      </c>
      <c r="AE50" s="11">
        <v>1</v>
      </c>
      <c r="AF50" s="20"/>
      <c r="AG50" s="19"/>
      <c r="AH50" s="19">
        <v>54</v>
      </c>
      <c r="AI50" s="19">
        <v>63</v>
      </c>
      <c r="AJ50" s="51"/>
      <c r="AK50" s="51"/>
      <c r="AL50" s="20"/>
      <c r="AM50" s="20"/>
      <c r="AN50" s="19"/>
      <c r="AO50" s="19">
        <v>166</v>
      </c>
      <c r="AP50" s="19">
        <v>3</v>
      </c>
      <c r="AQ50" s="19">
        <v>4.5999999999999996</v>
      </c>
      <c r="AR50" s="19">
        <v>97.7</v>
      </c>
      <c r="AS50" s="19">
        <f t="shared" si="6"/>
        <v>78.878934743543041</v>
      </c>
      <c r="AY50" s="14" t="s">
        <v>99</v>
      </c>
      <c r="AZ50" s="21">
        <v>39030</v>
      </c>
      <c r="BT50" s="11">
        <v>0</v>
      </c>
      <c r="BU50" s="11">
        <v>0</v>
      </c>
      <c r="BV50" s="13">
        <v>0</v>
      </c>
      <c r="BX50" s="13">
        <v>0</v>
      </c>
    </row>
    <row r="51" spans="1:76">
      <c r="A51" s="13">
        <v>165</v>
      </c>
      <c r="B51" s="11">
        <v>0</v>
      </c>
      <c r="C51" s="11">
        <v>1</v>
      </c>
      <c r="D51" s="11">
        <f t="shared" si="0"/>
        <v>1955</v>
      </c>
      <c r="E51" s="11">
        <v>52</v>
      </c>
      <c r="F51" s="15">
        <v>1</v>
      </c>
      <c r="H51" s="16">
        <v>0</v>
      </c>
      <c r="I51" s="16"/>
      <c r="J51" s="16">
        <f t="shared" ref="J51:J82" si="7">YEAR(AZ51)-I51</f>
        <v>2007</v>
      </c>
      <c r="K51" s="11">
        <v>0</v>
      </c>
      <c r="L51" s="11">
        <v>0</v>
      </c>
      <c r="M51" s="11">
        <v>1</v>
      </c>
      <c r="N51" s="13">
        <v>1</v>
      </c>
      <c r="O51" s="17">
        <v>0</v>
      </c>
      <c r="P51" s="13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W51" s="16">
        <v>0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20">
        <v>17.100000000000001</v>
      </c>
      <c r="AG51" s="19"/>
      <c r="AH51" s="19">
        <v>47</v>
      </c>
      <c r="AI51" s="19">
        <v>64</v>
      </c>
      <c r="AJ51" s="51"/>
      <c r="AK51" s="51"/>
      <c r="AL51" s="20"/>
      <c r="AM51" s="51">
        <v>0</v>
      </c>
      <c r="AN51" s="19"/>
      <c r="AO51" s="19">
        <v>160</v>
      </c>
      <c r="AP51" s="19">
        <v>4</v>
      </c>
      <c r="AQ51" s="19">
        <v>3.8</v>
      </c>
      <c r="AR51" s="19">
        <v>99.2</v>
      </c>
      <c r="AS51" s="19">
        <f t="shared" si="6"/>
        <v>73.107566871576012</v>
      </c>
      <c r="AT51" s="19">
        <v>4.8</v>
      </c>
      <c r="AU51" s="20">
        <v>1.4</v>
      </c>
      <c r="AV51" s="19">
        <v>0.96</v>
      </c>
      <c r="AW51" s="19">
        <v>2.44</v>
      </c>
      <c r="AX51" s="19">
        <f>(AT51-AU51)/AU51</f>
        <v>2.4285714285714288</v>
      </c>
      <c r="AY51" s="14" t="s">
        <v>67</v>
      </c>
      <c r="AZ51" s="21">
        <v>39387</v>
      </c>
      <c r="BS51" s="13">
        <v>1</v>
      </c>
      <c r="BT51" s="11">
        <v>0</v>
      </c>
      <c r="BU51" s="11">
        <v>0</v>
      </c>
      <c r="BV51" s="13">
        <v>0</v>
      </c>
      <c r="BX51" s="13">
        <v>1</v>
      </c>
    </row>
    <row r="52" spans="1:76">
      <c r="A52" s="13">
        <v>168</v>
      </c>
      <c r="B52" s="11">
        <v>0</v>
      </c>
      <c r="C52" s="11">
        <v>1</v>
      </c>
      <c r="D52" s="11">
        <f t="shared" si="0"/>
        <v>1956</v>
      </c>
      <c r="E52" s="11">
        <v>51</v>
      </c>
      <c r="F52" s="15">
        <v>2</v>
      </c>
      <c r="H52" s="16">
        <v>0</v>
      </c>
      <c r="I52" s="16"/>
      <c r="J52" s="16">
        <f t="shared" si="7"/>
        <v>2007</v>
      </c>
      <c r="K52" s="11">
        <v>0</v>
      </c>
      <c r="L52" s="11">
        <v>0</v>
      </c>
      <c r="M52" s="11">
        <v>1</v>
      </c>
      <c r="N52" s="13">
        <v>2</v>
      </c>
      <c r="O52" s="17">
        <v>1</v>
      </c>
      <c r="P52" s="13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1">
        <v>2</v>
      </c>
      <c r="W52" s="16">
        <v>2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20"/>
      <c r="AG52" s="19"/>
      <c r="AH52" s="19">
        <v>23</v>
      </c>
      <c r="AI52" s="19">
        <v>48</v>
      </c>
      <c r="AJ52" s="51">
        <v>1</v>
      </c>
      <c r="AK52" s="51">
        <v>0</v>
      </c>
      <c r="AL52" s="20">
        <v>76</v>
      </c>
      <c r="AM52" s="20">
        <v>0</v>
      </c>
      <c r="AN52" s="19"/>
      <c r="AO52" s="19">
        <v>148</v>
      </c>
      <c r="AP52" s="19">
        <v>5</v>
      </c>
      <c r="AQ52" s="19">
        <v>4.3</v>
      </c>
      <c r="AR52" s="19">
        <v>69</v>
      </c>
      <c r="AS52" s="19">
        <f t="shared" si="6"/>
        <v>82.798179395646486</v>
      </c>
      <c r="AT52" s="19">
        <v>3.45</v>
      </c>
      <c r="AY52" s="14" t="s">
        <v>102</v>
      </c>
      <c r="AZ52" s="21">
        <v>39300</v>
      </c>
      <c r="BS52" s="13">
        <v>3</v>
      </c>
      <c r="BT52" s="11">
        <v>0</v>
      </c>
      <c r="BU52" s="11">
        <v>0</v>
      </c>
      <c r="BV52" s="13">
        <v>0</v>
      </c>
      <c r="BX52" s="13">
        <v>0</v>
      </c>
    </row>
    <row r="53" spans="1:76">
      <c r="A53" s="13">
        <v>176</v>
      </c>
      <c r="B53" s="11">
        <v>0</v>
      </c>
      <c r="C53" s="11">
        <v>1</v>
      </c>
      <c r="D53" s="11">
        <f t="shared" si="0"/>
        <v>1955</v>
      </c>
      <c r="E53" s="11">
        <v>52</v>
      </c>
      <c r="F53" s="15">
        <v>2</v>
      </c>
      <c r="G53" s="70"/>
      <c r="H53" s="16">
        <v>0</v>
      </c>
      <c r="I53" s="16"/>
      <c r="J53" s="16">
        <f t="shared" si="7"/>
        <v>2007</v>
      </c>
      <c r="K53" s="11">
        <v>0</v>
      </c>
      <c r="L53" s="11">
        <v>0</v>
      </c>
      <c r="M53" s="16">
        <v>3</v>
      </c>
      <c r="N53" s="13">
        <v>3</v>
      </c>
      <c r="O53" s="17">
        <v>4</v>
      </c>
      <c r="P53" s="13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1">
        <v>2</v>
      </c>
      <c r="W53" s="16">
        <v>2</v>
      </c>
      <c r="X53" s="11">
        <v>1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20"/>
      <c r="AG53" s="19"/>
      <c r="AH53" s="19">
        <v>51</v>
      </c>
      <c r="AI53" s="19">
        <v>75</v>
      </c>
      <c r="AJ53" s="51">
        <v>4</v>
      </c>
      <c r="AK53" s="51">
        <v>1</v>
      </c>
      <c r="AL53" s="20">
        <v>70</v>
      </c>
      <c r="AM53" s="20">
        <v>0</v>
      </c>
      <c r="AN53" s="19"/>
      <c r="AO53" s="19">
        <v>148</v>
      </c>
      <c r="AP53" s="19">
        <v>9</v>
      </c>
      <c r="AQ53" s="19">
        <v>6.2</v>
      </c>
      <c r="AR53" s="19">
        <v>83.6</v>
      </c>
      <c r="AS53" s="19">
        <f t="shared" si="6"/>
        <v>66.086790508515662</v>
      </c>
      <c r="AY53" s="14" t="s">
        <v>105</v>
      </c>
      <c r="AZ53" s="21">
        <v>39252</v>
      </c>
      <c r="BS53" s="17">
        <v>1</v>
      </c>
      <c r="BT53" s="11">
        <v>0</v>
      </c>
      <c r="BU53" s="11">
        <v>0</v>
      </c>
      <c r="BV53" s="13">
        <v>0</v>
      </c>
      <c r="BX53" s="13">
        <v>0</v>
      </c>
    </row>
    <row r="54" spans="1:76">
      <c r="A54" s="13">
        <v>178</v>
      </c>
      <c r="B54" s="11">
        <v>0</v>
      </c>
      <c r="C54" s="11">
        <v>1</v>
      </c>
      <c r="D54" s="11">
        <f t="shared" si="0"/>
        <v>1952</v>
      </c>
      <c r="E54" s="11">
        <v>55</v>
      </c>
      <c r="F54" s="15">
        <v>2</v>
      </c>
      <c r="G54" s="71">
        <v>1</v>
      </c>
      <c r="H54" s="16">
        <v>0</v>
      </c>
      <c r="I54" s="16">
        <v>2006</v>
      </c>
      <c r="J54" s="16">
        <f t="shared" si="7"/>
        <v>1</v>
      </c>
      <c r="K54" s="16">
        <v>2</v>
      </c>
      <c r="L54" s="11">
        <v>1</v>
      </c>
      <c r="M54" s="11">
        <v>1</v>
      </c>
      <c r="N54" s="13">
        <v>3</v>
      </c>
      <c r="O54" s="17">
        <v>0</v>
      </c>
      <c r="P54" s="13">
        <v>0</v>
      </c>
      <c r="Q54" s="16">
        <v>1</v>
      </c>
      <c r="R54" s="16">
        <v>0</v>
      </c>
      <c r="S54" s="16">
        <v>0</v>
      </c>
      <c r="T54" s="16">
        <v>1</v>
      </c>
      <c r="U54" s="16">
        <v>0</v>
      </c>
      <c r="V54" s="11">
        <v>1</v>
      </c>
      <c r="W54" s="16">
        <v>3</v>
      </c>
      <c r="X54" s="11">
        <v>1</v>
      </c>
      <c r="Y54" s="11">
        <v>0</v>
      </c>
      <c r="Z54" s="11">
        <v>0</v>
      </c>
      <c r="AA54" s="11">
        <v>0</v>
      </c>
      <c r="AB54" s="11">
        <v>1</v>
      </c>
      <c r="AC54" s="11">
        <v>1</v>
      </c>
      <c r="AD54" s="11">
        <v>0</v>
      </c>
      <c r="AE54" s="11">
        <v>0</v>
      </c>
      <c r="AF54" s="20"/>
      <c r="AG54" s="19"/>
      <c r="AH54" s="19">
        <v>55</v>
      </c>
      <c r="AI54" s="19">
        <v>50</v>
      </c>
      <c r="AJ54" s="51">
        <v>0</v>
      </c>
      <c r="AK54" s="51">
        <v>0</v>
      </c>
      <c r="AL54" s="20">
        <v>71</v>
      </c>
      <c r="AM54" s="20">
        <v>1</v>
      </c>
      <c r="AN54" s="19"/>
      <c r="AO54" s="19">
        <v>150</v>
      </c>
      <c r="AP54" s="19">
        <v>31</v>
      </c>
      <c r="AQ54" s="19">
        <v>4.2</v>
      </c>
      <c r="AR54" s="19">
        <v>86</v>
      </c>
      <c r="AS54" s="19">
        <f t="shared" si="6"/>
        <v>63.238934674412484</v>
      </c>
      <c r="AT54" s="19">
        <v>3.4</v>
      </c>
      <c r="AU54" s="51">
        <v>0.8</v>
      </c>
      <c r="AV54" s="52">
        <v>0.9</v>
      </c>
      <c r="AW54" s="52">
        <v>1.7</v>
      </c>
      <c r="AX54" s="19">
        <f>(AT54-AU54)/AU54</f>
        <v>3.2499999999999996</v>
      </c>
      <c r="AY54" s="14" t="s">
        <v>28</v>
      </c>
      <c r="AZ54" s="21">
        <v>39294</v>
      </c>
      <c r="BS54" s="13">
        <v>1</v>
      </c>
      <c r="BT54" s="11">
        <v>0</v>
      </c>
      <c r="BU54" s="11">
        <v>0</v>
      </c>
      <c r="BV54" s="13">
        <v>0</v>
      </c>
      <c r="BX54" s="13">
        <v>0</v>
      </c>
    </row>
    <row r="55" spans="1:76">
      <c r="A55" s="13">
        <v>185</v>
      </c>
      <c r="B55" s="11">
        <v>0</v>
      </c>
      <c r="C55" s="11">
        <v>1</v>
      </c>
      <c r="D55" s="11">
        <f t="shared" si="0"/>
        <v>1963</v>
      </c>
      <c r="E55" s="11">
        <v>44</v>
      </c>
      <c r="F55" s="15">
        <v>2</v>
      </c>
      <c r="H55" s="16">
        <v>0</v>
      </c>
      <c r="I55" s="16"/>
      <c r="J55" s="16">
        <f t="shared" si="7"/>
        <v>2007</v>
      </c>
      <c r="K55" s="11">
        <v>0</v>
      </c>
      <c r="L55" s="11">
        <v>0</v>
      </c>
      <c r="M55" s="16">
        <v>3</v>
      </c>
      <c r="N55" s="13">
        <v>2</v>
      </c>
      <c r="O55" s="17">
        <v>0</v>
      </c>
      <c r="P55" s="13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1">
        <v>1</v>
      </c>
      <c r="W55" s="16">
        <v>3</v>
      </c>
      <c r="X55" s="11">
        <v>1</v>
      </c>
      <c r="Y55" s="11">
        <v>0</v>
      </c>
      <c r="Z55" s="11">
        <v>0</v>
      </c>
      <c r="AA55" s="11">
        <v>0</v>
      </c>
      <c r="AB55" s="11">
        <v>0</v>
      </c>
      <c r="AC55" s="11">
        <v>1</v>
      </c>
      <c r="AD55" s="11">
        <v>0</v>
      </c>
      <c r="AE55" s="11">
        <v>0</v>
      </c>
      <c r="AF55" s="20"/>
      <c r="AG55" s="19"/>
      <c r="AH55" s="19">
        <v>49</v>
      </c>
      <c r="AI55" s="19">
        <v>70</v>
      </c>
      <c r="AJ55" s="51"/>
      <c r="AK55" s="51"/>
      <c r="AL55" s="20"/>
      <c r="AM55" s="20">
        <v>0</v>
      </c>
      <c r="AN55" s="19"/>
      <c r="AO55" s="19">
        <v>147</v>
      </c>
      <c r="AP55" s="19">
        <v>27</v>
      </c>
      <c r="AQ55" s="19">
        <v>4.9000000000000004</v>
      </c>
      <c r="AR55" s="19">
        <v>74.5</v>
      </c>
      <c r="AS55" s="19">
        <f t="shared" si="6"/>
        <v>78.090850316299793</v>
      </c>
      <c r="AT55" s="19">
        <v>5.6</v>
      </c>
      <c r="AY55" s="14" t="s">
        <v>109</v>
      </c>
      <c r="AZ55" s="21">
        <v>39121</v>
      </c>
      <c r="BT55" s="11">
        <v>0</v>
      </c>
      <c r="BU55" s="11">
        <v>0</v>
      </c>
      <c r="BV55" s="13">
        <v>0</v>
      </c>
      <c r="BX55" s="13">
        <v>0</v>
      </c>
    </row>
    <row r="56" spans="1:76">
      <c r="A56" s="13">
        <v>195</v>
      </c>
      <c r="B56" s="11">
        <v>0</v>
      </c>
      <c r="C56" s="11">
        <v>1</v>
      </c>
      <c r="D56" s="11">
        <f t="shared" si="0"/>
        <v>1963</v>
      </c>
      <c r="E56" s="11">
        <v>44</v>
      </c>
      <c r="F56" s="15">
        <v>1</v>
      </c>
      <c r="H56" s="16">
        <v>1</v>
      </c>
      <c r="I56" s="16"/>
      <c r="J56" s="16">
        <f t="shared" si="7"/>
        <v>2007</v>
      </c>
      <c r="K56" s="11">
        <v>0</v>
      </c>
      <c r="L56" s="11">
        <v>0</v>
      </c>
      <c r="M56" s="16">
        <v>3</v>
      </c>
      <c r="N56" s="13">
        <v>2</v>
      </c>
      <c r="O56" s="17">
        <v>0</v>
      </c>
      <c r="P56" s="13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1">
        <v>2</v>
      </c>
      <c r="W56" s="16">
        <v>2</v>
      </c>
      <c r="X56" s="11">
        <v>1</v>
      </c>
      <c r="Y56" s="11">
        <v>0</v>
      </c>
      <c r="Z56" s="11">
        <v>0</v>
      </c>
      <c r="AA56" s="11">
        <v>0</v>
      </c>
      <c r="AB56" s="11">
        <v>0</v>
      </c>
      <c r="AC56" s="11">
        <v>1</v>
      </c>
      <c r="AD56" s="11">
        <v>0</v>
      </c>
      <c r="AE56" s="11">
        <v>0</v>
      </c>
      <c r="AF56" s="20"/>
      <c r="AG56" s="19"/>
      <c r="AH56" s="19">
        <v>54</v>
      </c>
      <c r="AI56" s="19">
        <v>56</v>
      </c>
      <c r="AJ56" s="51"/>
      <c r="AK56" s="51"/>
      <c r="AL56" s="20"/>
      <c r="AM56" s="20">
        <v>0</v>
      </c>
      <c r="AN56" s="20">
        <v>0</v>
      </c>
      <c r="AO56" s="19">
        <v>169</v>
      </c>
      <c r="AP56" s="19">
        <v>8</v>
      </c>
      <c r="AQ56" s="19">
        <v>5.2</v>
      </c>
      <c r="AR56" s="19">
        <v>89.2</v>
      </c>
      <c r="AS56" s="19">
        <f t="shared" si="6"/>
        <v>85.495556460472002</v>
      </c>
      <c r="AT56" s="19">
        <v>7.8</v>
      </c>
      <c r="AY56" s="14" t="s">
        <v>95</v>
      </c>
      <c r="AZ56" s="21">
        <v>39198</v>
      </c>
      <c r="BT56" s="11">
        <v>0</v>
      </c>
      <c r="BU56" s="11">
        <v>0</v>
      </c>
      <c r="BV56" s="13">
        <v>0</v>
      </c>
      <c r="BW56" s="13">
        <v>0</v>
      </c>
      <c r="BX56" s="13">
        <v>0</v>
      </c>
    </row>
    <row r="57" spans="1:76">
      <c r="A57" s="13">
        <v>198</v>
      </c>
      <c r="B57" s="11">
        <v>0</v>
      </c>
      <c r="C57" s="11">
        <v>1</v>
      </c>
      <c r="D57" s="11">
        <f t="shared" si="0"/>
        <v>1951</v>
      </c>
      <c r="E57" s="11">
        <v>56</v>
      </c>
      <c r="F57" s="15">
        <v>1</v>
      </c>
      <c r="H57" s="16">
        <v>0</v>
      </c>
      <c r="I57" s="16"/>
      <c r="J57" s="16">
        <f t="shared" si="7"/>
        <v>2007</v>
      </c>
      <c r="K57" s="11">
        <v>0</v>
      </c>
      <c r="L57" s="11">
        <v>0</v>
      </c>
      <c r="M57" s="11">
        <v>4</v>
      </c>
      <c r="N57" s="13">
        <v>3</v>
      </c>
      <c r="O57" s="17">
        <v>0</v>
      </c>
      <c r="P57" s="13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1">
        <v>1</v>
      </c>
      <c r="W57" s="16">
        <v>2</v>
      </c>
      <c r="X57" s="11">
        <v>1</v>
      </c>
      <c r="Y57" s="11">
        <v>0</v>
      </c>
      <c r="Z57" s="11">
        <v>0</v>
      </c>
      <c r="AA57" s="11">
        <v>0</v>
      </c>
      <c r="AB57" s="11">
        <v>0</v>
      </c>
      <c r="AC57" s="11">
        <v>1</v>
      </c>
      <c r="AD57" s="11">
        <v>0</v>
      </c>
      <c r="AE57" s="11">
        <v>0</v>
      </c>
      <c r="AF57" s="20">
        <v>32</v>
      </c>
      <c r="AG57" s="19"/>
      <c r="AH57" s="19">
        <v>48</v>
      </c>
      <c r="AI57" s="19">
        <v>63</v>
      </c>
      <c r="AJ57" s="51"/>
      <c r="AK57" s="51"/>
      <c r="AL57" s="20"/>
      <c r="AM57" s="20">
        <v>0</v>
      </c>
      <c r="AN57" s="19"/>
      <c r="AO57" s="19">
        <v>160</v>
      </c>
      <c r="AP57" s="19">
        <v>4</v>
      </c>
      <c r="AQ57" s="19">
        <v>4.4000000000000004</v>
      </c>
      <c r="AR57" s="19">
        <v>86</v>
      </c>
      <c r="AS57" s="19">
        <f t="shared" si="6"/>
        <v>84.916502115879666</v>
      </c>
      <c r="AT57" s="19">
        <v>3.8</v>
      </c>
      <c r="AY57" s="14" t="s">
        <v>116</v>
      </c>
      <c r="AZ57" s="21">
        <v>39310</v>
      </c>
      <c r="BS57" s="13">
        <v>1</v>
      </c>
      <c r="BT57" s="11">
        <v>0</v>
      </c>
      <c r="BU57" s="11">
        <v>0</v>
      </c>
      <c r="BV57" s="13">
        <v>0</v>
      </c>
      <c r="BX57" s="13">
        <v>0</v>
      </c>
    </row>
    <row r="58" spans="1:76">
      <c r="A58" s="13">
        <v>201</v>
      </c>
      <c r="B58" s="11">
        <v>0</v>
      </c>
      <c r="C58" s="11">
        <v>1</v>
      </c>
      <c r="D58" s="11">
        <f t="shared" si="0"/>
        <v>1953</v>
      </c>
      <c r="E58" s="11">
        <v>54</v>
      </c>
      <c r="F58" s="15">
        <v>1</v>
      </c>
      <c r="H58" s="16">
        <v>0</v>
      </c>
      <c r="I58" s="16"/>
      <c r="J58" s="16">
        <f t="shared" si="7"/>
        <v>2007</v>
      </c>
      <c r="K58" s="11">
        <v>0</v>
      </c>
      <c r="L58" s="11">
        <v>0</v>
      </c>
      <c r="M58" s="16">
        <v>3</v>
      </c>
      <c r="N58" s="13">
        <v>3</v>
      </c>
      <c r="O58" s="17">
        <v>0</v>
      </c>
      <c r="P58" s="13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W58" s="16">
        <v>0</v>
      </c>
      <c r="X58" s="11">
        <v>1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20">
        <v>21.7</v>
      </c>
      <c r="AG58" s="19"/>
      <c r="AH58" s="19">
        <v>55</v>
      </c>
      <c r="AI58" s="19">
        <v>70</v>
      </c>
      <c r="AJ58" s="51"/>
      <c r="AK58" s="51"/>
      <c r="AL58" s="20"/>
      <c r="AM58" s="20"/>
      <c r="AN58" s="19"/>
      <c r="AO58" s="19">
        <v>118</v>
      </c>
      <c r="AP58" s="19">
        <v>23</v>
      </c>
      <c r="AQ58" s="19"/>
      <c r="AR58" s="19"/>
      <c r="AT58" s="19">
        <v>4.9000000000000004</v>
      </c>
      <c r="AY58" s="14" t="s">
        <v>118</v>
      </c>
      <c r="AZ58" s="21">
        <v>39324</v>
      </c>
      <c r="BS58" s="13">
        <v>1</v>
      </c>
      <c r="BT58" s="11">
        <v>0</v>
      </c>
      <c r="BU58" s="11">
        <v>0</v>
      </c>
      <c r="BV58" s="13">
        <v>0</v>
      </c>
      <c r="BX58" s="13">
        <v>0</v>
      </c>
    </row>
    <row r="59" spans="1:76">
      <c r="A59" s="13">
        <v>209</v>
      </c>
      <c r="B59" s="11">
        <v>0</v>
      </c>
      <c r="C59" s="11">
        <v>1</v>
      </c>
      <c r="D59" s="11">
        <f t="shared" si="0"/>
        <v>1965</v>
      </c>
      <c r="E59" s="11">
        <v>42</v>
      </c>
      <c r="F59" s="15">
        <v>1</v>
      </c>
      <c r="G59" s="70">
        <v>1</v>
      </c>
      <c r="H59" s="16">
        <v>0</v>
      </c>
      <c r="I59" s="16">
        <v>2007</v>
      </c>
      <c r="J59" s="16">
        <f t="shared" si="7"/>
        <v>0</v>
      </c>
      <c r="K59" s="16">
        <v>2</v>
      </c>
      <c r="L59" s="11">
        <v>1</v>
      </c>
      <c r="M59" s="16">
        <v>3</v>
      </c>
      <c r="N59" s="13">
        <v>3</v>
      </c>
      <c r="O59" s="17">
        <v>0</v>
      </c>
      <c r="P59" s="13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1">
        <v>2</v>
      </c>
      <c r="W59" s="16">
        <v>2</v>
      </c>
      <c r="X59" s="11">
        <v>1</v>
      </c>
      <c r="Y59" s="11">
        <v>0</v>
      </c>
      <c r="Z59" s="11">
        <v>0</v>
      </c>
      <c r="AA59" s="11">
        <v>0</v>
      </c>
      <c r="AB59" s="11">
        <v>0</v>
      </c>
      <c r="AC59" s="11">
        <v>1</v>
      </c>
      <c r="AD59" s="11">
        <v>0</v>
      </c>
      <c r="AE59" s="11">
        <v>1</v>
      </c>
      <c r="AF59" s="20"/>
      <c r="AG59" s="19"/>
      <c r="AH59" s="19">
        <v>53</v>
      </c>
      <c r="AI59" s="19">
        <v>30</v>
      </c>
      <c r="AJ59" s="51"/>
      <c r="AK59" s="51"/>
      <c r="AL59" s="20"/>
      <c r="AM59" s="20">
        <v>0</v>
      </c>
      <c r="AN59" s="19"/>
      <c r="AO59" s="19">
        <v>160</v>
      </c>
      <c r="AP59" s="19">
        <v>12</v>
      </c>
      <c r="AQ59" s="19">
        <v>4.1399999999999997</v>
      </c>
      <c r="AR59" s="19">
        <v>95.6</v>
      </c>
      <c r="AS59" s="19">
        <f t="shared" ref="AS59:AS67" si="8">IF(F59=1,186*POWER(AR59/88.5,-1.154)*POWER(E59,-0.203),186*POWER(AR59/88.5,-1.154)*POWER(E59,-0.203)*0.742)</f>
        <v>79.674154778309884</v>
      </c>
      <c r="AT59" s="19">
        <v>7.2</v>
      </c>
      <c r="AY59" s="14" t="s">
        <v>26</v>
      </c>
      <c r="AZ59" s="21">
        <v>39255</v>
      </c>
      <c r="BT59" s="11">
        <v>0</v>
      </c>
      <c r="BU59" s="11">
        <v>0</v>
      </c>
      <c r="BV59" s="13">
        <v>0</v>
      </c>
      <c r="BX59" s="13">
        <v>0</v>
      </c>
    </row>
    <row r="60" spans="1:76">
      <c r="A60" s="13">
        <v>222</v>
      </c>
      <c r="B60" s="11">
        <v>0</v>
      </c>
      <c r="C60" s="11">
        <v>1</v>
      </c>
      <c r="D60" s="11">
        <f t="shared" si="0"/>
        <v>1972</v>
      </c>
      <c r="E60" s="11">
        <v>35</v>
      </c>
      <c r="F60" s="15">
        <v>1</v>
      </c>
      <c r="G60" s="70"/>
      <c r="H60" s="16">
        <v>0</v>
      </c>
      <c r="I60" s="16"/>
      <c r="J60" s="16">
        <f t="shared" si="7"/>
        <v>2007</v>
      </c>
      <c r="K60" s="11">
        <v>0</v>
      </c>
      <c r="L60" s="11">
        <v>0</v>
      </c>
      <c r="M60" s="16">
        <v>1</v>
      </c>
      <c r="N60" s="13">
        <v>1</v>
      </c>
      <c r="O60" s="17">
        <v>0</v>
      </c>
      <c r="P60" s="13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1">
        <v>2</v>
      </c>
      <c r="W60" s="16">
        <v>2</v>
      </c>
      <c r="X60" s="11">
        <v>1</v>
      </c>
      <c r="Y60" s="11">
        <v>0</v>
      </c>
      <c r="Z60" s="11">
        <v>0</v>
      </c>
      <c r="AA60" s="11">
        <v>0</v>
      </c>
      <c r="AB60" s="11">
        <v>0</v>
      </c>
      <c r="AC60" s="11">
        <v>1</v>
      </c>
      <c r="AD60" s="11">
        <v>0</v>
      </c>
      <c r="AE60" s="11">
        <v>0</v>
      </c>
      <c r="AF60" s="20"/>
      <c r="AG60" s="19"/>
      <c r="AH60" s="19">
        <v>53</v>
      </c>
      <c r="AI60" s="19">
        <v>66</v>
      </c>
      <c r="AJ60" s="51">
        <v>1</v>
      </c>
      <c r="AK60" s="51">
        <v>0</v>
      </c>
      <c r="AL60" s="20">
        <v>86</v>
      </c>
      <c r="AM60" s="20">
        <v>0</v>
      </c>
      <c r="AN60" s="19"/>
      <c r="AO60" s="19">
        <v>171</v>
      </c>
      <c r="AP60" s="19">
        <v>5</v>
      </c>
      <c r="AQ60" s="19">
        <v>4.42</v>
      </c>
      <c r="AR60" s="19">
        <v>107.6</v>
      </c>
      <c r="AS60" s="19">
        <f t="shared" si="8"/>
        <v>72.132054887575094</v>
      </c>
      <c r="AT60" s="19">
        <v>4.0999999999999996</v>
      </c>
      <c r="AY60" s="14" t="s">
        <v>40</v>
      </c>
      <c r="AZ60" s="21">
        <v>39259</v>
      </c>
      <c r="BT60" s="11">
        <v>0</v>
      </c>
      <c r="BU60" s="11">
        <v>0</v>
      </c>
      <c r="BV60" s="13">
        <v>0</v>
      </c>
      <c r="BX60" s="13">
        <v>0</v>
      </c>
    </row>
    <row r="61" spans="1:76">
      <c r="A61" s="13">
        <v>223</v>
      </c>
      <c r="B61" s="11">
        <v>0</v>
      </c>
      <c r="C61" s="11">
        <v>1</v>
      </c>
      <c r="D61" s="11">
        <f t="shared" si="0"/>
        <v>1966</v>
      </c>
      <c r="E61" s="11">
        <v>41</v>
      </c>
      <c r="F61" s="15">
        <v>1</v>
      </c>
      <c r="H61" s="16">
        <v>0</v>
      </c>
      <c r="I61" s="16"/>
      <c r="J61" s="16">
        <f t="shared" si="7"/>
        <v>2007</v>
      </c>
      <c r="K61" s="11">
        <v>0</v>
      </c>
      <c r="L61" s="11">
        <v>0</v>
      </c>
      <c r="M61" s="11">
        <v>0</v>
      </c>
      <c r="N61" s="13">
        <v>2</v>
      </c>
      <c r="O61" s="17">
        <v>0</v>
      </c>
      <c r="P61" s="13">
        <v>0</v>
      </c>
      <c r="Q61" s="16">
        <v>1</v>
      </c>
      <c r="R61" s="16">
        <v>0</v>
      </c>
      <c r="S61" s="16">
        <v>0</v>
      </c>
      <c r="T61" s="16">
        <v>0</v>
      </c>
      <c r="U61" s="16">
        <v>0</v>
      </c>
      <c r="V61" s="11">
        <v>2</v>
      </c>
      <c r="W61" s="16">
        <v>2</v>
      </c>
      <c r="X61" s="11">
        <v>1</v>
      </c>
      <c r="Y61" s="11">
        <v>0</v>
      </c>
      <c r="Z61" s="11">
        <v>0</v>
      </c>
      <c r="AA61" s="11">
        <v>0</v>
      </c>
      <c r="AB61" s="11">
        <v>0</v>
      </c>
      <c r="AF61" s="20"/>
      <c r="AG61" s="19"/>
      <c r="AH61" s="19"/>
      <c r="AI61" s="19"/>
      <c r="AJ61" s="51">
        <v>0</v>
      </c>
      <c r="AK61" s="51">
        <v>0</v>
      </c>
      <c r="AL61" s="20">
        <v>70</v>
      </c>
      <c r="AM61" s="20"/>
      <c r="AN61" s="20">
        <v>1</v>
      </c>
      <c r="AO61" s="19">
        <v>177</v>
      </c>
      <c r="AP61" s="19">
        <v>2</v>
      </c>
      <c r="AQ61" s="19">
        <v>4.9000000000000004</v>
      </c>
      <c r="AR61" s="19">
        <v>99.4</v>
      </c>
      <c r="AS61" s="19">
        <f t="shared" si="8"/>
        <v>76.543174182075845</v>
      </c>
      <c r="AT61" s="19">
        <v>4.4000000000000004</v>
      </c>
      <c r="AU61" s="20">
        <v>1.1000000000000001</v>
      </c>
      <c r="AV61" s="19">
        <v>0.64</v>
      </c>
      <c r="AW61" s="19">
        <v>2.06</v>
      </c>
      <c r="AX61" s="19">
        <f>(AT61-AU61)/AU61</f>
        <v>3</v>
      </c>
      <c r="AY61" s="14" t="s">
        <v>71</v>
      </c>
      <c r="AZ61" s="21">
        <v>39408</v>
      </c>
      <c r="BN61" s="13">
        <v>15</v>
      </c>
      <c r="BS61" s="13">
        <v>1</v>
      </c>
      <c r="BT61" s="11">
        <v>0</v>
      </c>
      <c r="BU61" s="11">
        <v>0</v>
      </c>
      <c r="BV61" s="13">
        <v>0</v>
      </c>
      <c r="BX61" s="13">
        <v>0</v>
      </c>
    </row>
    <row r="62" spans="1:76">
      <c r="A62" s="13">
        <v>226</v>
      </c>
      <c r="B62" s="11">
        <v>0</v>
      </c>
      <c r="C62" s="11">
        <v>1</v>
      </c>
      <c r="D62" s="11">
        <f t="shared" si="0"/>
        <v>1958</v>
      </c>
      <c r="E62" s="11">
        <v>49</v>
      </c>
      <c r="F62" s="15">
        <v>1</v>
      </c>
      <c r="H62" s="16">
        <v>0</v>
      </c>
      <c r="I62" s="16"/>
      <c r="J62" s="16">
        <f t="shared" si="7"/>
        <v>2007</v>
      </c>
      <c r="K62" s="11">
        <v>0</v>
      </c>
      <c r="L62" s="11">
        <v>0</v>
      </c>
      <c r="M62" s="16">
        <v>3</v>
      </c>
      <c r="N62" s="13">
        <v>3</v>
      </c>
      <c r="O62" s="17">
        <v>0</v>
      </c>
      <c r="P62" s="13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1">
        <v>1</v>
      </c>
      <c r="W62" s="16">
        <v>2</v>
      </c>
      <c r="X62" s="11">
        <v>1</v>
      </c>
      <c r="Y62" s="11">
        <v>0</v>
      </c>
      <c r="Z62" s="11">
        <v>0</v>
      </c>
      <c r="AA62" s="11">
        <v>0</v>
      </c>
      <c r="AB62" s="11">
        <v>0</v>
      </c>
      <c r="AC62" s="11">
        <v>1</v>
      </c>
      <c r="AD62" s="11">
        <v>0</v>
      </c>
      <c r="AE62" s="11">
        <v>0</v>
      </c>
      <c r="AF62" s="20"/>
      <c r="AG62" s="19">
        <v>21</v>
      </c>
      <c r="AH62" s="19">
        <v>46</v>
      </c>
      <c r="AI62" s="19">
        <v>69</v>
      </c>
      <c r="AJ62" s="51"/>
      <c r="AK62" s="51"/>
      <c r="AL62" s="20"/>
      <c r="AM62" s="20"/>
      <c r="AN62" s="19"/>
      <c r="AO62" s="19">
        <v>157</v>
      </c>
      <c r="AP62" s="19">
        <v>10</v>
      </c>
      <c r="AQ62" s="19">
        <v>4</v>
      </c>
      <c r="AR62" s="19">
        <v>98.1</v>
      </c>
      <c r="AS62" s="19">
        <f t="shared" si="8"/>
        <v>74.953106940427006</v>
      </c>
      <c r="AT62" s="19">
        <v>4.0999999999999996</v>
      </c>
      <c r="AY62" s="14" t="s">
        <v>125</v>
      </c>
      <c r="AZ62" s="21">
        <v>39128</v>
      </c>
      <c r="BS62" s="17"/>
      <c r="BT62" s="11">
        <v>0</v>
      </c>
      <c r="BU62" s="11">
        <v>0</v>
      </c>
      <c r="BV62" s="13">
        <v>0</v>
      </c>
      <c r="BW62" s="17"/>
      <c r="BX62" s="13">
        <v>0</v>
      </c>
    </row>
    <row r="63" spans="1:76">
      <c r="A63" s="13">
        <v>232</v>
      </c>
      <c r="B63" s="11">
        <v>0</v>
      </c>
      <c r="C63" s="11">
        <v>1</v>
      </c>
      <c r="D63" s="11">
        <f t="shared" si="0"/>
        <v>1961</v>
      </c>
      <c r="E63" s="11">
        <v>46</v>
      </c>
      <c r="F63" s="15">
        <v>1</v>
      </c>
      <c r="G63" s="71">
        <v>1</v>
      </c>
      <c r="H63" s="16">
        <v>0</v>
      </c>
      <c r="I63" s="16">
        <v>2006</v>
      </c>
      <c r="J63" s="16">
        <f t="shared" si="7"/>
        <v>1</v>
      </c>
      <c r="K63" s="16">
        <v>2</v>
      </c>
      <c r="L63" s="11">
        <v>1</v>
      </c>
      <c r="M63" s="16">
        <v>3</v>
      </c>
      <c r="N63" s="13">
        <v>3</v>
      </c>
      <c r="O63" s="17">
        <v>0</v>
      </c>
      <c r="P63" s="13">
        <v>0</v>
      </c>
      <c r="Q63" s="16">
        <v>0</v>
      </c>
      <c r="R63" s="16">
        <v>0</v>
      </c>
      <c r="S63" s="16">
        <v>0</v>
      </c>
      <c r="T63" s="16">
        <v>1</v>
      </c>
      <c r="U63" s="16">
        <v>0</v>
      </c>
      <c r="V63" s="11">
        <v>1</v>
      </c>
      <c r="W63" s="16">
        <v>2</v>
      </c>
      <c r="X63" s="11">
        <v>1</v>
      </c>
      <c r="Y63" s="11">
        <v>0</v>
      </c>
      <c r="Z63" s="11">
        <v>0</v>
      </c>
      <c r="AA63" s="11">
        <v>0</v>
      </c>
      <c r="AB63" s="11">
        <v>0</v>
      </c>
      <c r="AC63" s="11">
        <v>1</v>
      </c>
      <c r="AD63" s="11">
        <v>0</v>
      </c>
      <c r="AE63" s="11">
        <v>0</v>
      </c>
      <c r="AF63" s="20">
        <v>34</v>
      </c>
      <c r="AG63" s="19"/>
      <c r="AH63" s="19">
        <v>61</v>
      </c>
      <c r="AI63" s="19">
        <v>36</v>
      </c>
      <c r="AJ63" s="51"/>
      <c r="AK63" s="51"/>
      <c r="AL63" s="20"/>
      <c r="AM63" s="20"/>
      <c r="AN63" s="19"/>
      <c r="AO63" s="19">
        <v>168</v>
      </c>
      <c r="AP63" s="19">
        <v>8</v>
      </c>
      <c r="AQ63" s="19">
        <v>6.3</v>
      </c>
      <c r="AR63" s="19">
        <v>101.1</v>
      </c>
      <c r="AS63" s="19">
        <f t="shared" si="8"/>
        <v>73.326812246244728</v>
      </c>
      <c r="AT63" s="19">
        <v>5.3</v>
      </c>
      <c r="AY63" s="14" t="s">
        <v>28</v>
      </c>
      <c r="AZ63" s="21">
        <v>39442</v>
      </c>
      <c r="BS63" s="13">
        <v>2</v>
      </c>
      <c r="BT63" s="11">
        <v>0</v>
      </c>
      <c r="BU63" s="11">
        <v>0</v>
      </c>
      <c r="BV63" s="13">
        <v>0</v>
      </c>
      <c r="BX63" s="13">
        <v>0</v>
      </c>
    </row>
    <row r="64" spans="1:76">
      <c r="A64" s="13">
        <v>246</v>
      </c>
      <c r="B64" s="11">
        <v>0</v>
      </c>
      <c r="C64" s="11">
        <v>1</v>
      </c>
      <c r="D64" s="11">
        <f t="shared" si="0"/>
        <v>1943</v>
      </c>
      <c r="E64" s="11">
        <v>64</v>
      </c>
      <c r="F64" s="15">
        <v>2</v>
      </c>
      <c r="H64" s="16">
        <v>0</v>
      </c>
      <c r="I64" s="16"/>
      <c r="J64" s="16">
        <f t="shared" si="7"/>
        <v>2007</v>
      </c>
      <c r="K64" s="11">
        <v>0</v>
      </c>
      <c r="L64" s="11">
        <v>0</v>
      </c>
      <c r="M64" s="11">
        <v>3</v>
      </c>
      <c r="N64" s="13">
        <v>3</v>
      </c>
      <c r="O64" s="17">
        <v>0</v>
      </c>
      <c r="P64" s="13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1">
        <v>1</v>
      </c>
      <c r="W64" s="16">
        <v>2</v>
      </c>
      <c r="X64" s="11">
        <v>1</v>
      </c>
      <c r="Y64" s="11">
        <v>1</v>
      </c>
      <c r="Z64" s="11">
        <v>0</v>
      </c>
      <c r="AA64" s="11">
        <v>0</v>
      </c>
      <c r="AB64" s="11">
        <v>0</v>
      </c>
      <c r="AC64" s="11">
        <v>1</v>
      </c>
      <c r="AD64" s="11">
        <v>0</v>
      </c>
      <c r="AE64" s="11">
        <v>0</v>
      </c>
      <c r="AF64" s="20"/>
      <c r="AG64" s="19"/>
      <c r="AH64" s="19">
        <v>51</v>
      </c>
      <c r="AI64" s="19">
        <v>55</v>
      </c>
      <c r="AJ64" s="51"/>
      <c r="AK64" s="51"/>
      <c r="AL64" s="20"/>
      <c r="AM64" s="20">
        <v>1</v>
      </c>
      <c r="AN64" s="19"/>
      <c r="AO64" s="19">
        <v>149</v>
      </c>
      <c r="AP64" s="19">
        <v>7</v>
      </c>
      <c r="AQ64" s="19">
        <v>4.2</v>
      </c>
      <c r="AR64" s="19">
        <v>92.1</v>
      </c>
      <c r="AS64" s="19">
        <f t="shared" si="8"/>
        <v>56.660347784373478</v>
      </c>
      <c r="AT64" s="19">
        <v>4.5</v>
      </c>
      <c r="AY64" s="14" t="s">
        <v>45</v>
      </c>
      <c r="AZ64" s="21">
        <v>39213</v>
      </c>
      <c r="BT64" s="11">
        <v>0</v>
      </c>
      <c r="BU64" s="11">
        <v>0</v>
      </c>
      <c r="BV64" s="13">
        <v>0</v>
      </c>
      <c r="BX64" s="13">
        <v>0</v>
      </c>
    </row>
    <row r="65" spans="1:76">
      <c r="A65" s="13">
        <v>261</v>
      </c>
      <c r="B65" s="11">
        <v>0</v>
      </c>
      <c r="C65" s="11">
        <v>1</v>
      </c>
      <c r="D65" s="11">
        <f t="shared" si="0"/>
        <v>1961</v>
      </c>
      <c r="E65" s="11">
        <v>46</v>
      </c>
      <c r="F65" s="15">
        <v>1</v>
      </c>
      <c r="G65" s="71">
        <v>1</v>
      </c>
      <c r="H65" s="16">
        <v>0</v>
      </c>
      <c r="I65" s="16">
        <v>1997</v>
      </c>
      <c r="J65" s="16">
        <f t="shared" si="7"/>
        <v>10</v>
      </c>
      <c r="K65" s="16">
        <v>1</v>
      </c>
      <c r="L65" s="11">
        <v>1</v>
      </c>
      <c r="M65" s="16">
        <v>3</v>
      </c>
      <c r="N65" s="13">
        <v>3</v>
      </c>
      <c r="O65" s="17">
        <v>0</v>
      </c>
      <c r="P65" s="13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</v>
      </c>
      <c r="V65" s="11">
        <v>1</v>
      </c>
      <c r="W65" s="16">
        <v>4</v>
      </c>
      <c r="X65" s="11">
        <v>1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20"/>
      <c r="AG65" s="19"/>
      <c r="AH65" s="19"/>
      <c r="AI65" s="19">
        <v>60</v>
      </c>
      <c r="AJ65" s="51"/>
      <c r="AK65" s="51"/>
      <c r="AL65" s="20"/>
      <c r="AM65" s="20">
        <v>0</v>
      </c>
      <c r="AN65" s="19"/>
      <c r="AO65" s="19"/>
      <c r="AP65" s="19"/>
      <c r="AQ65" s="19">
        <v>5.9</v>
      </c>
      <c r="AR65" s="19">
        <v>102</v>
      </c>
      <c r="AS65" s="19">
        <f t="shared" si="8"/>
        <v>72.58068130693735</v>
      </c>
      <c r="AT65" s="19">
        <v>4.04</v>
      </c>
      <c r="AZ65" s="21">
        <v>39281</v>
      </c>
      <c r="BT65" s="11">
        <v>0</v>
      </c>
      <c r="BU65" s="11">
        <v>0</v>
      </c>
      <c r="BV65" s="13">
        <v>0</v>
      </c>
      <c r="BX65" s="13">
        <v>0</v>
      </c>
    </row>
    <row r="66" spans="1:76">
      <c r="A66" s="13">
        <v>265</v>
      </c>
      <c r="B66" s="11">
        <v>0</v>
      </c>
      <c r="C66" s="11">
        <v>1</v>
      </c>
      <c r="D66" s="11">
        <f t="shared" ref="D66:D129" si="9">YEAR(AZ66)-E66</f>
        <v>1952</v>
      </c>
      <c r="E66" s="11">
        <v>55</v>
      </c>
      <c r="F66" s="15">
        <v>1</v>
      </c>
      <c r="G66" s="71">
        <v>1</v>
      </c>
      <c r="H66" s="16">
        <v>0</v>
      </c>
      <c r="I66" s="16">
        <v>2006</v>
      </c>
      <c r="J66" s="16">
        <f t="shared" si="7"/>
        <v>1</v>
      </c>
      <c r="K66" s="16">
        <v>1</v>
      </c>
      <c r="L66" s="11">
        <v>1</v>
      </c>
      <c r="M66" s="16">
        <v>3</v>
      </c>
      <c r="N66" s="13">
        <v>2</v>
      </c>
      <c r="O66" s="17">
        <v>0</v>
      </c>
      <c r="P66" s="13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W66" s="16">
        <v>0</v>
      </c>
      <c r="X66" s="11">
        <v>1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20">
        <v>20.3</v>
      </c>
      <c r="AG66" s="19"/>
      <c r="AH66" s="19">
        <v>49</v>
      </c>
      <c r="AI66" s="19">
        <v>74</v>
      </c>
      <c r="AJ66" s="51"/>
      <c r="AK66" s="51"/>
      <c r="AL66" s="20"/>
      <c r="AM66" s="20">
        <v>0</v>
      </c>
      <c r="AN66" s="19"/>
      <c r="AO66" s="19">
        <v>164</v>
      </c>
      <c r="AP66" s="19">
        <v>6</v>
      </c>
      <c r="AQ66" s="19">
        <v>9.1</v>
      </c>
      <c r="AR66" s="19">
        <v>136.19999999999999</v>
      </c>
      <c r="AS66" s="19">
        <f t="shared" si="8"/>
        <v>50.136206503844512</v>
      </c>
      <c r="AT66" s="19">
        <v>4.49</v>
      </c>
      <c r="AY66" s="14" t="s">
        <v>31</v>
      </c>
      <c r="AZ66" s="21">
        <v>39400</v>
      </c>
      <c r="BS66" s="13">
        <v>1</v>
      </c>
      <c r="BT66" s="11">
        <v>0</v>
      </c>
      <c r="BU66" s="11">
        <v>0</v>
      </c>
      <c r="BV66" s="13">
        <v>0</v>
      </c>
      <c r="BX66" s="13">
        <v>1</v>
      </c>
    </row>
    <row r="67" spans="1:76">
      <c r="A67" s="13">
        <v>267</v>
      </c>
      <c r="B67" s="11">
        <v>0</v>
      </c>
      <c r="C67" s="11">
        <v>1</v>
      </c>
      <c r="D67" s="11">
        <f t="shared" si="9"/>
        <v>1948</v>
      </c>
      <c r="E67" s="11">
        <v>59</v>
      </c>
      <c r="F67" s="15">
        <v>1</v>
      </c>
      <c r="G67" s="71">
        <v>2</v>
      </c>
      <c r="H67" s="16">
        <v>0</v>
      </c>
      <c r="I67" s="16">
        <v>2007</v>
      </c>
      <c r="J67" s="16">
        <f t="shared" si="7"/>
        <v>0</v>
      </c>
      <c r="K67" s="16">
        <v>1</v>
      </c>
      <c r="L67" s="11">
        <v>1</v>
      </c>
      <c r="M67" s="11">
        <v>1</v>
      </c>
      <c r="N67" s="13">
        <v>3</v>
      </c>
      <c r="O67" s="17">
        <v>0</v>
      </c>
      <c r="P67" s="13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1">
        <v>1</v>
      </c>
      <c r="W67" s="16">
        <v>2</v>
      </c>
      <c r="X67" s="11">
        <v>1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20">
        <v>11</v>
      </c>
      <c r="AG67" s="19"/>
      <c r="AH67" s="19">
        <v>45</v>
      </c>
      <c r="AI67" s="19">
        <v>75</v>
      </c>
      <c r="AJ67" s="51"/>
      <c r="AK67" s="51"/>
      <c r="AL67" s="20"/>
      <c r="AM67" s="20">
        <v>0</v>
      </c>
      <c r="AN67" s="19"/>
      <c r="AO67" s="19">
        <v>180</v>
      </c>
      <c r="AP67" s="19">
        <v>2</v>
      </c>
      <c r="AQ67" s="19">
        <v>3.8</v>
      </c>
      <c r="AR67" s="19">
        <v>84</v>
      </c>
      <c r="AS67" s="19">
        <f t="shared" si="8"/>
        <v>86.334469377636864</v>
      </c>
      <c r="AT67" s="19">
        <v>6.2</v>
      </c>
      <c r="AY67" s="14" t="s">
        <v>115</v>
      </c>
      <c r="AZ67" s="21">
        <v>39329</v>
      </c>
      <c r="BS67" s="13">
        <v>1</v>
      </c>
      <c r="BT67" s="11">
        <v>0</v>
      </c>
      <c r="BU67" s="11">
        <v>0</v>
      </c>
      <c r="BV67" s="13">
        <v>0</v>
      </c>
      <c r="BX67" s="13">
        <v>0</v>
      </c>
    </row>
    <row r="68" spans="1:76">
      <c r="A68" s="13">
        <v>269</v>
      </c>
      <c r="B68" s="11">
        <v>0</v>
      </c>
      <c r="C68" s="11">
        <v>1</v>
      </c>
      <c r="D68" s="11">
        <f t="shared" si="9"/>
        <v>1954</v>
      </c>
      <c r="E68" s="11">
        <v>53</v>
      </c>
      <c r="F68" s="15">
        <v>1</v>
      </c>
      <c r="G68" s="71">
        <v>1</v>
      </c>
      <c r="H68" s="16">
        <v>0</v>
      </c>
      <c r="I68" s="16">
        <v>99</v>
      </c>
      <c r="J68" s="16">
        <v>99</v>
      </c>
      <c r="K68" s="16">
        <v>2</v>
      </c>
      <c r="L68" s="11">
        <v>1</v>
      </c>
      <c r="M68" s="11">
        <v>1</v>
      </c>
      <c r="N68" s="13">
        <v>3</v>
      </c>
      <c r="O68" s="17">
        <v>0</v>
      </c>
      <c r="P68" s="13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1">
        <v>1</v>
      </c>
      <c r="W68" s="16">
        <v>2</v>
      </c>
      <c r="X68" s="11">
        <v>1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1</v>
      </c>
      <c r="AF68" s="20">
        <v>15.7</v>
      </c>
      <c r="AG68" s="19"/>
      <c r="AH68" s="19">
        <v>50</v>
      </c>
      <c r="AI68" s="19">
        <v>61</v>
      </c>
      <c r="AJ68" s="51"/>
      <c r="AK68" s="51"/>
      <c r="AL68" s="20"/>
      <c r="AM68" s="20">
        <v>0</v>
      </c>
      <c r="AN68" s="19"/>
      <c r="AO68" s="19">
        <v>161</v>
      </c>
      <c r="AP68" s="19">
        <v>8</v>
      </c>
      <c r="AQ68" s="19"/>
      <c r="AR68" s="19"/>
      <c r="AZ68" s="21">
        <v>39278</v>
      </c>
      <c r="BS68" s="13">
        <v>1</v>
      </c>
      <c r="BT68" s="11">
        <v>0</v>
      </c>
      <c r="BU68" s="11">
        <v>0</v>
      </c>
      <c r="BV68" s="13">
        <v>0</v>
      </c>
      <c r="BX68" s="13">
        <v>0</v>
      </c>
    </row>
    <row r="69" spans="1:76">
      <c r="A69" s="13">
        <v>270</v>
      </c>
      <c r="B69" s="11">
        <v>0</v>
      </c>
      <c r="C69" s="11">
        <v>1</v>
      </c>
      <c r="D69" s="11">
        <f t="shared" si="9"/>
        <v>1951</v>
      </c>
      <c r="E69" s="11">
        <v>56</v>
      </c>
      <c r="F69" s="15">
        <v>1</v>
      </c>
      <c r="H69" s="16">
        <v>0</v>
      </c>
      <c r="I69" s="16"/>
      <c r="J69" s="16">
        <f>YEAR(AZ69)-I69</f>
        <v>2007</v>
      </c>
      <c r="K69" s="11">
        <v>3</v>
      </c>
      <c r="L69" s="11">
        <v>0</v>
      </c>
      <c r="M69" s="11">
        <v>1</v>
      </c>
      <c r="N69" s="13">
        <v>2</v>
      </c>
      <c r="O69" s="17">
        <v>0</v>
      </c>
      <c r="P69" s="13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W69" s="16">
        <v>0</v>
      </c>
      <c r="X69" s="11">
        <v>1</v>
      </c>
      <c r="Y69" s="11">
        <v>0</v>
      </c>
      <c r="Z69" s="11">
        <v>0</v>
      </c>
      <c r="AA69" s="11">
        <v>0</v>
      </c>
      <c r="AB69" s="11">
        <v>0</v>
      </c>
      <c r="AC69" s="11">
        <v>1</v>
      </c>
      <c r="AD69" s="11">
        <v>0</v>
      </c>
      <c r="AE69" s="11">
        <v>0</v>
      </c>
      <c r="AF69" s="20">
        <v>18</v>
      </c>
      <c r="AG69" s="19"/>
      <c r="AH69" s="19">
        <v>50</v>
      </c>
      <c r="AI69" s="19">
        <v>74</v>
      </c>
      <c r="AJ69" s="51">
        <v>0</v>
      </c>
      <c r="AK69" s="51">
        <v>0</v>
      </c>
      <c r="AL69" s="20">
        <v>79</v>
      </c>
      <c r="AM69" s="20">
        <v>0</v>
      </c>
      <c r="AN69" s="20">
        <v>1</v>
      </c>
      <c r="AO69" s="19">
        <v>142</v>
      </c>
      <c r="AP69" s="19">
        <v>9</v>
      </c>
      <c r="AQ69" s="19">
        <v>4.4000000000000004</v>
      </c>
      <c r="AR69" s="19"/>
      <c r="AT69" s="19">
        <v>6.53</v>
      </c>
      <c r="AU69" s="20">
        <v>1.24</v>
      </c>
      <c r="AV69" s="19">
        <v>1.0900000000000001</v>
      </c>
      <c r="AW69" s="19">
        <v>4.2</v>
      </c>
      <c r="AX69" s="19">
        <f>(AT69-AU69)/AU69</f>
        <v>4.2661290322580649</v>
      </c>
      <c r="AY69" s="14" t="s">
        <v>142</v>
      </c>
      <c r="AZ69" s="21">
        <v>39338</v>
      </c>
      <c r="BS69" s="13">
        <v>1</v>
      </c>
      <c r="BT69" s="11">
        <v>0</v>
      </c>
      <c r="BU69" s="11">
        <v>0</v>
      </c>
      <c r="BV69" s="13">
        <v>0</v>
      </c>
      <c r="BX69" s="13">
        <v>0</v>
      </c>
    </row>
    <row r="70" spans="1:76">
      <c r="A70" s="13">
        <v>274</v>
      </c>
      <c r="B70" s="11">
        <v>0</v>
      </c>
      <c r="C70" s="11">
        <v>1</v>
      </c>
      <c r="D70" s="11">
        <f t="shared" si="9"/>
        <v>1981</v>
      </c>
      <c r="E70" s="11">
        <v>26</v>
      </c>
      <c r="F70" s="15">
        <v>1</v>
      </c>
      <c r="G70" s="71">
        <v>1</v>
      </c>
      <c r="H70" s="16">
        <v>0</v>
      </c>
      <c r="I70" s="16">
        <v>99</v>
      </c>
      <c r="J70" s="16">
        <v>99</v>
      </c>
      <c r="K70" s="16">
        <v>2</v>
      </c>
      <c r="L70" s="11">
        <v>1</v>
      </c>
      <c r="M70" s="11">
        <v>0</v>
      </c>
      <c r="N70" s="13">
        <v>1</v>
      </c>
      <c r="O70" s="17">
        <v>0</v>
      </c>
      <c r="P70" s="13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1">
        <v>2</v>
      </c>
      <c r="W70" s="16">
        <v>4</v>
      </c>
      <c r="X70" s="11">
        <v>1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1</v>
      </c>
      <c r="AF70" s="20"/>
      <c r="AG70" s="19">
        <v>25</v>
      </c>
      <c r="AH70" s="19">
        <v>54</v>
      </c>
      <c r="AI70" s="19">
        <v>70</v>
      </c>
      <c r="AJ70" s="51">
        <v>0</v>
      </c>
      <c r="AK70" s="51">
        <v>0</v>
      </c>
      <c r="AL70" s="20">
        <v>72</v>
      </c>
      <c r="AM70" s="51">
        <v>0</v>
      </c>
      <c r="AN70" s="20">
        <v>0</v>
      </c>
      <c r="AO70" s="19">
        <v>163</v>
      </c>
      <c r="AP70" s="19">
        <v>4</v>
      </c>
      <c r="AQ70" s="19">
        <v>4.5999999999999996</v>
      </c>
      <c r="AR70" s="19">
        <v>102.8</v>
      </c>
      <c r="AS70" s="19">
        <f>IF(F70=1,186*POWER(AR70/88.5,-1.154)*POWER(E70,-0.203),186*POWER(AR70/88.5,-1.154)*POWER(E70,-0.203)*0.742)</f>
        <v>80.761771141777274</v>
      </c>
      <c r="AT70" s="19">
        <v>5.5</v>
      </c>
      <c r="AY70" s="14" t="s">
        <v>143</v>
      </c>
      <c r="AZ70" s="21">
        <v>39155</v>
      </c>
      <c r="BS70" s="17">
        <v>2</v>
      </c>
      <c r="BT70" s="11">
        <v>0</v>
      </c>
      <c r="BU70" s="11">
        <v>0</v>
      </c>
      <c r="BV70" s="13">
        <v>0</v>
      </c>
      <c r="BW70" s="17"/>
      <c r="BX70" s="13">
        <v>0</v>
      </c>
    </row>
    <row r="71" spans="1:76">
      <c r="A71" s="13">
        <v>285</v>
      </c>
      <c r="B71" s="11">
        <v>0</v>
      </c>
      <c r="C71" s="11">
        <v>1</v>
      </c>
      <c r="D71" s="11">
        <f t="shared" si="9"/>
        <v>1961</v>
      </c>
      <c r="E71" s="11">
        <v>47</v>
      </c>
      <c r="F71" s="15">
        <v>1</v>
      </c>
      <c r="G71" s="71">
        <v>1</v>
      </c>
      <c r="H71" s="16">
        <v>0</v>
      </c>
      <c r="I71" s="16">
        <v>99</v>
      </c>
      <c r="J71" s="16">
        <v>99</v>
      </c>
      <c r="K71" s="16">
        <v>2</v>
      </c>
      <c r="L71" s="11">
        <v>1</v>
      </c>
      <c r="M71" s="16">
        <v>3</v>
      </c>
      <c r="N71" s="13">
        <v>3</v>
      </c>
      <c r="O71" s="17">
        <v>0</v>
      </c>
      <c r="P71" s="13">
        <v>0</v>
      </c>
      <c r="Q71" s="16">
        <v>0</v>
      </c>
      <c r="R71" s="16">
        <v>0</v>
      </c>
      <c r="S71" s="16">
        <v>1</v>
      </c>
      <c r="T71" s="16">
        <v>0</v>
      </c>
      <c r="U71" s="16">
        <v>0</v>
      </c>
      <c r="V71" s="11">
        <v>2</v>
      </c>
      <c r="W71" s="16">
        <v>2</v>
      </c>
      <c r="X71" s="11">
        <v>1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1</v>
      </c>
      <c r="AF71" s="20">
        <v>24.6</v>
      </c>
      <c r="AG71" s="19"/>
      <c r="AH71" s="19">
        <v>52</v>
      </c>
      <c r="AI71" s="19">
        <v>67</v>
      </c>
      <c r="AJ71" s="51"/>
      <c r="AK71" s="51"/>
      <c r="AL71" s="20"/>
      <c r="AM71" s="20">
        <v>0</v>
      </c>
      <c r="AN71" s="19"/>
      <c r="AO71" s="19">
        <v>164</v>
      </c>
      <c r="AP71" s="19">
        <v>5</v>
      </c>
      <c r="AQ71" s="19">
        <v>4.7</v>
      </c>
      <c r="AR71" s="19">
        <v>78.7</v>
      </c>
      <c r="AS71" s="19">
        <f>IF(F71=1,186*POWER(AR71/88.5,-1.154)*POWER(E71,-0.203),186*POWER(AR71/88.5,-1.154)*POWER(E71,-0.203)*0.742)</f>
        <v>97.475343050498964</v>
      </c>
      <c r="AT71" s="19">
        <v>5.4</v>
      </c>
      <c r="AY71" s="14" t="s">
        <v>65</v>
      </c>
      <c r="AZ71" s="21">
        <v>39573</v>
      </c>
      <c r="BD71" s="13">
        <v>15</v>
      </c>
      <c r="BN71" s="13">
        <v>5</v>
      </c>
      <c r="BS71" s="13">
        <v>1</v>
      </c>
      <c r="BT71" s="11">
        <v>0</v>
      </c>
      <c r="BU71" s="11">
        <v>0</v>
      </c>
      <c r="BV71" s="13">
        <v>0</v>
      </c>
      <c r="BX71" s="13">
        <v>0</v>
      </c>
    </row>
    <row r="72" spans="1:76">
      <c r="A72" s="13">
        <v>288</v>
      </c>
      <c r="B72" s="11">
        <v>0</v>
      </c>
      <c r="C72" s="11">
        <v>2</v>
      </c>
      <c r="D72" s="11">
        <f t="shared" si="9"/>
        <v>1961</v>
      </c>
      <c r="E72" s="11">
        <v>47</v>
      </c>
      <c r="F72" s="15">
        <v>1</v>
      </c>
      <c r="G72" s="71">
        <v>1</v>
      </c>
      <c r="H72" s="16">
        <v>0</v>
      </c>
      <c r="I72" s="16">
        <v>2008</v>
      </c>
      <c r="J72" s="16">
        <f t="shared" ref="J72:J112" si="10">YEAR(AZ72)-I72</f>
        <v>0</v>
      </c>
      <c r="K72" s="16">
        <v>2</v>
      </c>
      <c r="L72" s="11">
        <v>1</v>
      </c>
      <c r="M72" s="16">
        <v>3</v>
      </c>
      <c r="N72" s="13">
        <v>3</v>
      </c>
      <c r="O72" s="17">
        <v>0</v>
      </c>
      <c r="P72" s="13">
        <v>1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1">
        <v>1</v>
      </c>
      <c r="W72" s="16">
        <v>3</v>
      </c>
      <c r="X72" s="11">
        <v>1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1</v>
      </c>
      <c r="AE72" s="11">
        <v>1</v>
      </c>
      <c r="AF72" s="20">
        <v>24</v>
      </c>
      <c r="AG72" s="19"/>
      <c r="AH72" s="19">
        <v>66</v>
      </c>
      <c r="AI72" s="19">
        <v>43</v>
      </c>
      <c r="AJ72" s="51"/>
      <c r="AK72" s="51"/>
      <c r="AL72" s="20"/>
      <c r="AM72" s="20"/>
      <c r="AN72" s="19"/>
      <c r="AO72" s="19">
        <v>170</v>
      </c>
      <c r="AP72" s="19">
        <v>6</v>
      </c>
      <c r="AQ72" s="19">
        <v>5.6</v>
      </c>
      <c r="AR72" s="19">
        <v>85</v>
      </c>
      <c r="AS72" s="19">
        <f>IF(F72=1,186*POWER(AR72/88.5,-1.154)*POWER(E72,-0.203),186*POWER(AR72/88.5,-1.154)*POWER(E72,-0.203)*0.742)</f>
        <v>89.186716077713172</v>
      </c>
      <c r="AT72" s="19">
        <v>3.5</v>
      </c>
      <c r="AY72" s="14" t="s">
        <v>148</v>
      </c>
      <c r="AZ72" s="21">
        <v>39743</v>
      </c>
      <c r="BS72" s="13">
        <v>3</v>
      </c>
      <c r="BT72" s="11">
        <v>0</v>
      </c>
      <c r="BU72" s="11">
        <v>0</v>
      </c>
      <c r="BV72" s="13">
        <v>0</v>
      </c>
      <c r="BX72" s="13">
        <v>0</v>
      </c>
    </row>
    <row r="73" spans="1:76">
      <c r="A73" s="13">
        <v>289</v>
      </c>
      <c r="B73" s="11">
        <v>0</v>
      </c>
      <c r="C73" s="11">
        <v>1</v>
      </c>
      <c r="D73" s="11">
        <f t="shared" si="9"/>
        <v>1971</v>
      </c>
      <c r="E73" s="11">
        <v>37</v>
      </c>
      <c r="F73" s="15">
        <v>1</v>
      </c>
      <c r="G73" s="71">
        <v>1</v>
      </c>
      <c r="H73" s="16">
        <v>0</v>
      </c>
      <c r="I73" s="16">
        <v>2008</v>
      </c>
      <c r="J73" s="16">
        <f t="shared" si="10"/>
        <v>0</v>
      </c>
      <c r="K73" s="16">
        <v>1</v>
      </c>
      <c r="L73" s="11">
        <v>1</v>
      </c>
      <c r="M73" s="11">
        <v>2</v>
      </c>
      <c r="N73" s="13">
        <v>3</v>
      </c>
      <c r="O73" s="17">
        <v>4</v>
      </c>
      <c r="P73" s="13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1">
        <v>1</v>
      </c>
      <c r="W73" s="16">
        <v>2</v>
      </c>
      <c r="X73" s="11">
        <v>1</v>
      </c>
      <c r="Y73" s="11">
        <v>0</v>
      </c>
      <c r="Z73" s="11">
        <v>0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20"/>
      <c r="AG73" s="19"/>
      <c r="AH73" s="19">
        <v>52</v>
      </c>
      <c r="AI73" s="19">
        <v>56</v>
      </c>
      <c r="AJ73" s="51">
        <v>4</v>
      </c>
      <c r="AK73" s="51">
        <v>0</v>
      </c>
      <c r="AL73" s="20">
        <v>62</v>
      </c>
      <c r="AM73" s="20">
        <v>0</v>
      </c>
      <c r="AN73" s="19"/>
      <c r="AO73" s="19">
        <v>139</v>
      </c>
      <c r="AP73" s="19">
        <v>5</v>
      </c>
      <c r="AQ73" s="19">
        <v>4.88</v>
      </c>
      <c r="AR73" s="19">
        <v>103.4</v>
      </c>
      <c r="AS73" s="19">
        <f>IF(F73=1,186*POWER(AR73/88.5,-1.154)*POWER(E73,-0.203),186*POWER(AR73/88.5,-1.154)*POWER(E73,-0.203)*0.742)</f>
        <v>74.676477992269781</v>
      </c>
      <c r="AZ73" s="21">
        <v>39773</v>
      </c>
      <c r="BS73" s="13">
        <v>1</v>
      </c>
      <c r="BT73" s="11">
        <v>0</v>
      </c>
      <c r="BU73" s="11">
        <v>0</v>
      </c>
      <c r="BV73" s="13">
        <v>0</v>
      </c>
      <c r="BX73" s="13">
        <v>0</v>
      </c>
    </row>
    <row r="74" spans="1:76">
      <c r="A74" s="13">
        <v>292</v>
      </c>
      <c r="B74" s="11">
        <v>0</v>
      </c>
      <c r="C74" s="11">
        <v>1</v>
      </c>
      <c r="D74" s="11">
        <f t="shared" si="9"/>
        <v>1959</v>
      </c>
      <c r="E74" s="11">
        <v>49</v>
      </c>
      <c r="F74" s="15">
        <v>1</v>
      </c>
      <c r="H74" s="16">
        <v>0</v>
      </c>
      <c r="I74" s="16"/>
      <c r="J74" s="16">
        <f t="shared" si="10"/>
        <v>2008</v>
      </c>
      <c r="K74" s="11">
        <v>0</v>
      </c>
      <c r="L74" s="11">
        <v>0</v>
      </c>
      <c r="M74" s="16">
        <v>3</v>
      </c>
      <c r="N74" s="13">
        <v>3</v>
      </c>
      <c r="O74" s="17">
        <v>0</v>
      </c>
      <c r="P74" s="13">
        <v>0</v>
      </c>
      <c r="Q74" s="16">
        <v>0</v>
      </c>
      <c r="R74" s="16">
        <v>1</v>
      </c>
      <c r="S74" s="16">
        <v>0</v>
      </c>
      <c r="T74" s="16">
        <v>0</v>
      </c>
      <c r="U74" s="16">
        <v>0</v>
      </c>
      <c r="V74" s="11">
        <v>1</v>
      </c>
      <c r="W74" s="16">
        <v>2</v>
      </c>
      <c r="X74" s="11">
        <v>1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20">
        <v>15.7</v>
      </c>
      <c r="AG74" s="19"/>
      <c r="AH74" s="19">
        <v>46</v>
      </c>
      <c r="AI74" s="19">
        <v>63</v>
      </c>
      <c r="AJ74" s="51"/>
      <c r="AK74" s="51"/>
      <c r="AL74" s="20"/>
      <c r="AM74" s="20">
        <v>0</v>
      </c>
      <c r="AN74" s="19"/>
      <c r="AO74" s="19">
        <v>165</v>
      </c>
      <c r="AP74" s="19">
        <v>3</v>
      </c>
      <c r="AQ74" s="19"/>
      <c r="AR74" s="19"/>
      <c r="AY74" s="14" t="s">
        <v>45</v>
      </c>
      <c r="AZ74" s="21">
        <v>39506</v>
      </c>
      <c r="BJ74" s="13">
        <v>10</v>
      </c>
      <c r="BS74" s="13">
        <v>1</v>
      </c>
      <c r="BT74" s="11">
        <v>0</v>
      </c>
      <c r="BU74" s="11">
        <v>0</v>
      </c>
      <c r="BV74" s="13">
        <v>0</v>
      </c>
      <c r="BX74" s="13">
        <v>0</v>
      </c>
    </row>
    <row r="75" spans="1:76">
      <c r="A75" s="13">
        <v>294</v>
      </c>
      <c r="B75" s="11">
        <v>0</v>
      </c>
      <c r="C75" s="11">
        <v>1</v>
      </c>
      <c r="D75" s="11">
        <f t="shared" si="9"/>
        <v>1973</v>
      </c>
      <c r="E75" s="11">
        <v>35</v>
      </c>
      <c r="F75" s="15">
        <v>1</v>
      </c>
      <c r="G75" s="71">
        <v>1</v>
      </c>
      <c r="H75" s="16">
        <v>0</v>
      </c>
      <c r="I75" s="16">
        <v>2003</v>
      </c>
      <c r="J75" s="16">
        <f t="shared" si="10"/>
        <v>5</v>
      </c>
      <c r="K75" s="16">
        <v>1</v>
      </c>
      <c r="L75" s="11">
        <v>1</v>
      </c>
      <c r="M75" s="11">
        <v>1</v>
      </c>
      <c r="N75" s="13">
        <v>1</v>
      </c>
      <c r="O75" s="17">
        <v>0</v>
      </c>
      <c r="P75" s="13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W75" s="16">
        <v>0</v>
      </c>
      <c r="X75" s="11">
        <v>1</v>
      </c>
      <c r="Y75" s="11">
        <v>1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20">
        <v>15</v>
      </c>
      <c r="AG75" s="19"/>
      <c r="AH75" s="19">
        <v>45</v>
      </c>
      <c r="AI75" s="19">
        <v>64</v>
      </c>
      <c r="AJ75" s="51">
        <v>0</v>
      </c>
      <c r="AK75" s="51">
        <v>1</v>
      </c>
      <c r="AL75" s="20">
        <v>88</v>
      </c>
      <c r="AM75" s="20"/>
      <c r="AN75" s="20">
        <v>0</v>
      </c>
      <c r="AO75" s="19"/>
      <c r="AP75" s="19"/>
      <c r="AQ75" s="19"/>
      <c r="AR75" s="19"/>
      <c r="AT75" s="19">
        <v>6.22</v>
      </c>
      <c r="AU75" s="20">
        <v>1</v>
      </c>
      <c r="AV75" s="19">
        <v>2.0499999999999998</v>
      </c>
      <c r="AW75" s="19">
        <v>3.17</v>
      </c>
      <c r="AX75" s="19">
        <f>(AT75-AU75)/AU75</f>
        <v>5.22</v>
      </c>
      <c r="AY75" s="14" t="s">
        <v>19</v>
      </c>
      <c r="AZ75" s="21">
        <v>39779</v>
      </c>
      <c r="BS75" s="13">
        <v>2</v>
      </c>
      <c r="BT75" s="11">
        <v>0</v>
      </c>
      <c r="BU75" s="11">
        <v>0</v>
      </c>
      <c r="BV75" s="13">
        <v>0</v>
      </c>
      <c r="BX75" s="13">
        <v>0</v>
      </c>
    </row>
    <row r="76" spans="1:76">
      <c r="A76" s="13">
        <v>297</v>
      </c>
      <c r="B76" s="11">
        <v>0</v>
      </c>
      <c r="C76" s="11">
        <v>1</v>
      </c>
      <c r="D76" s="11">
        <f t="shared" si="9"/>
        <v>1950</v>
      </c>
      <c r="E76" s="11">
        <v>58</v>
      </c>
      <c r="F76" s="15">
        <v>1</v>
      </c>
      <c r="H76" s="16">
        <v>0</v>
      </c>
      <c r="I76" s="16"/>
      <c r="J76" s="16">
        <f t="shared" si="10"/>
        <v>2008</v>
      </c>
      <c r="K76" s="11">
        <v>0</v>
      </c>
      <c r="L76" s="11">
        <v>0</v>
      </c>
      <c r="M76" s="11">
        <v>1</v>
      </c>
      <c r="N76" s="13">
        <v>3</v>
      </c>
      <c r="O76" s="17">
        <v>0</v>
      </c>
      <c r="P76" s="13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W76" s="16">
        <v>0</v>
      </c>
      <c r="X76" s="11">
        <v>1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51"/>
      <c r="AG76" s="52"/>
      <c r="AH76" s="52"/>
      <c r="AI76" s="52"/>
      <c r="AJ76" s="51">
        <v>0</v>
      </c>
      <c r="AK76" s="51">
        <v>0</v>
      </c>
      <c r="AL76" s="51"/>
      <c r="AM76" s="20">
        <v>0</v>
      </c>
      <c r="AN76" s="55"/>
      <c r="AO76" s="19">
        <v>163</v>
      </c>
      <c r="AP76" s="19">
        <v>4</v>
      </c>
      <c r="AQ76" s="19">
        <v>4.5999999999999996</v>
      </c>
      <c r="AR76" s="19">
        <v>96.8</v>
      </c>
      <c r="AS76" s="19">
        <f>IF(F76=1,186*POWER(AR76/88.5,-1.154)*POWER(E76,-0.203),186*POWER(AR76/88.5,-1.154)*POWER(E76,-0.203)*0.742)</f>
        <v>73.554531492337304</v>
      </c>
      <c r="AT76" s="19">
        <v>4.5</v>
      </c>
      <c r="AU76" s="20">
        <v>1.77</v>
      </c>
      <c r="AV76" s="19">
        <v>0.36</v>
      </c>
      <c r="AW76" s="19">
        <v>2.37</v>
      </c>
      <c r="AX76" s="19">
        <f>(AT76-AU76)/AU76</f>
        <v>1.5423728813559321</v>
      </c>
      <c r="AY76" s="14" t="s">
        <v>32</v>
      </c>
      <c r="AZ76" s="21">
        <v>39457</v>
      </c>
      <c r="BS76" s="13">
        <v>1</v>
      </c>
      <c r="BT76" s="11">
        <v>0</v>
      </c>
      <c r="BU76" s="11">
        <v>0</v>
      </c>
      <c r="BV76" s="13">
        <v>0</v>
      </c>
      <c r="BX76" s="13">
        <v>0</v>
      </c>
    </row>
    <row r="77" spans="1:76">
      <c r="A77" s="13">
        <v>302</v>
      </c>
      <c r="B77" s="11">
        <v>0</v>
      </c>
      <c r="C77" s="11">
        <v>1</v>
      </c>
      <c r="D77" s="11">
        <f t="shared" si="9"/>
        <v>1955</v>
      </c>
      <c r="E77" s="11">
        <v>53</v>
      </c>
      <c r="F77" s="15">
        <v>2</v>
      </c>
      <c r="H77" s="16">
        <v>0</v>
      </c>
      <c r="I77" s="16"/>
      <c r="J77" s="16">
        <f t="shared" si="10"/>
        <v>2008</v>
      </c>
      <c r="K77" s="11">
        <v>0</v>
      </c>
      <c r="L77" s="11">
        <v>0</v>
      </c>
      <c r="M77" s="11">
        <v>1</v>
      </c>
      <c r="N77" s="13">
        <v>3</v>
      </c>
      <c r="O77" s="17">
        <v>0</v>
      </c>
      <c r="P77" s="13">
        <v>0</v>
      </c>
      <c r="Q77" s="16">
        <v>0</v>
      </c>
      <c r="R77" s="16">
        <v>0</v>
      </c>
      <c r="S77" s="16">
        <v>0</v>
      </c>
      <c r="T77" s="16">
        <v>0</v>
      </c>
      <c r="U77" s="16">
        <v>1</v>
      </c>
      <c r="V77" s="11">
        <v>1</v>
      </c>
      <c r="W77" s="16">
        <v>2</v>
      </c>
      <c r="X77" s="11">
        <v>1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20">
        <v>21.7</v>
      </c>
      <c r="AG77" s="19"/>
      <c r="AH77" s="19">
        <v>44</v>
      </c>
      <c r="AI77" s="19">
        <v>72</v>
      </c>
      <c r="AJ77" s="51">
        <v>0</v>
      </c>
      <c r="AK77" s="51">
        <v>0</v>
      </c>
      <c r="AL77" s="20">
        <v>69</v>
      </c>
      <c r="AM77" s="20">
        <v>0</v>
      </c>
      <c r="AN77" s="19"/>
      <c r="AO77" s="19">
        <v>141</v>
      </c>
      <c r="AP77" s="19">
        <v>13</v>
      </c>
      <c r="AQ77" s="19">
        <v>5.64</v>
      </c>
      <c r="AR77" s="19">
        <v>76</v>
      </c>
      <c r="AS77" s="19">
        <f>IF(F77=1,186*POWER(AR77/88.5,-1.154)*POWER(E77,-0.203),186*POWER(AR77/88.5,-1.154)*POWER(E77,-0.203)*0.742)</f>
        <v>73.485642704260144</v>
      </c>
      <c r="AT77" s="19">
        <v>5.7</v>
      </c>
      <c r="AY77" s="14" t="s">
        <v>107</v>
      </c>
      <c r="AZ77" s="21">
        <v>39535</v>
      </c>
      <c r="BS77" s="13">
        <v>1</v>
      </c>
      <c r="BT77" s="11">
        <v>0</v>
      </c>
      <c r="BU77" s="11">
        <v>0</v>
      </c>
      <c r="BV77" s="13">
        <v>0</v>
      </c>
      <c r="BX77" s="13">
        <v>0</v>
      </c>
    </row>
    <row r="78" spans="1:76">
      <c r="A78" s="13">
        <v>303</v>
      </c>
      <c r="B78" s="11">
        <v>0</v>
      </c>
      <c r="C78" s="11">
        <v>1</v>
      </c>
      <c r="D78" s="11">
        <f t="shared" si="9"/>
        <v>1947</v>
      </c>
      <c r="E78" s="11">
        <v>61</v>
      </c>
      <c r="F78" s="15">
        <v>1</v>
      </c>
      <c r="H78" s="16">
        <v>0</v>
      </c>
      <c r="I78" s="16"/>
      <c r="J78" s="16">
        <f t="shared" si="10"/>
        <v>2008</v>
      </c>
      <c r="K78" s="11">
        <v>0</v>
      </c>
      <c r="L78" s="11">
        <v>0</v>
      </c>
      <c r="M78" s="11">
        <v>2</v>
      </c>
      <c r="N78" s="13">
        <v>3</v>
      </c>
      <c r="O78" s="17">
        <v>5</v>
      </c>
      <c r="P78" s="13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1">
        <v>2</v>
      </c>
      <c r="W78" s="16">
        <v>2</v>
      </c>
      <c r="X78" s="11">
        <v>1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20">
        <v>11</v>
      </c>
      <c r="AG78" s="19"/>
      <c r="AH78" s="19">
        <v>50</v>
      </c>
      <c r="AI78" s="19">
        <v>67</v>
      </c>
      <c r="AJ78" s="51">
        <v>0</v>
      </c>
      <c r="AK78" s="51">
        <v>0</v>
      </c>
      <c r="AL78" s="20">
        <v>74</v>
      </c>
      <c r="AM78" s="20">
        <v>1</v>
      </c>
      <c r="AN78" s="19"/>
      <c r="AO78" s="19">
        <v>138</v>
      </c>
      <c r="AP78" s="19">
        <v>7</v>
      </c>
      <c r="AQ78" s="19"/>
      <c r="AR78" s="19"/>
      <c r="AT78" s="19">
        <v>2.9</v>
      </c>
      <c r="AU78" s="20">
        <v>1.1000000000000001</v>
      </c>
      <c r="AV78" s="19">
        <v>0.7</v>
      </c>
      <c r="AW78" s="19">
        <v>1.1000000000000001</v>
      </c>
      <c r="AX78" s="19">
        <f>(AT78-AU78)/AU78</f>
        <v>1.636363636363636</v>
      </c>
      <c r="AY78" s="14" t="s">
        <v>45</v>
      </c>
      <c r="AZ78" s="21">
        <v>39573</v>
      </c>
      <c r="BS78" s="13">
        <v>1</v>
      </c>
      <c r="BT78" s="11">
        <v>0</v>
      </c>
      <c r="BU78" s="11">
        <v>0</v>
      </c>
      <c r="BV78" s="13">
        <v>0</v>
      </c>
      <c r="BX78" s="13">
        <v>0</v>
      </c>
    </row>
    <row r="79" spans="1:76">
      <c r="A79" s="13">
        <v>307</v>
      </c>
      <c r="B79" s="11">
        <v>0</v>
      </c>
      <c r="C79" s="11">
        <v>1</v>
      </c>
      <c r="D79" s="11">
        <f t="shared" si="9"/>
        <v>1956</v>
      </c>
      <c r="E79" s="11">
        <v>52</v>
      </c>
      <c r="F79" s="15">
        <v>1</v>
      </c>
      <c r="G79" s="71">
        <v>2</v>
      </c>
      <c r="H79" s="16">
        <v>0</v>
      </c>
      <c r="I79" s="16">
        <v>2008</v>
      </c>
      <c r="J79" s="16">
        <f t="shared" si="10"/>
        <v>0</v>
      </c>
      <c r="K79" s="16">
        <v>2</v>
      </c>
      <c r="L79" s="11">
        <v>1</v>
      </c>
      <c r="M79" s="16">
        <v>3</v>
      </c>
      <c r="N79" s="13">
        <v>3</v>
      </c>
      <c r="O79" s="17">
        <v>0</v>
      </c>
      <c r="P79" s="13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1">
        <v>1</v>
      </c>
      <c r="W79" s="16">
        <v>3</v>
      </c>
      <c r="X79" s="11">
        <v>1</v>
      </c>
      <c r="Y79" s="11">
        <v>0</v>
      </c>
      <c r="Z79" s="11">
        <v>0</v>
      </c>
      <c r="AA79" s="11">
        <v>0</v>
      </c>
      <c r="AB79" s="11">
        <v>0</v>
      </c>
      <c r="AF79" s="20"/>
      <c r="AG79" s="19"/>
      <c r="AH79" s="19"/>
      <c r="AI79" s="19"/>
      <c r="AJ79" s="51">
        <v>4</v>
      </c>
      <c r="AK79" s="51">
        <v>1</v>
      </c>
      <c r="AL79" s="20">
        <v>75</v>
      </c>
      <c r="AM79" s="20">
        <v>0</v>
      </c>
      <c r="AN79" s="19"/>
      <c r="AO79" s="19">
        <v>129</v>
      </c>
      <c r="AP79" s="19">
        <v>24</v>
      </c>
      <c r="AQ79" s="19">
        <v>5.4</v>
      </c>
      <c r="AR79" s="19">
        <v>56</v>
      </c>
      <c r="AS79" s="19">
        <f>IF(F79=1,186*POWER(AR79/88.5,-1.154)*POWER(E79,-0.203),186*POWER(AR79/88.5,-1.154)*POWER(E79,-0.203)*0.742)</f>
        <v>141.42553056078765</v>
      </c>
      <c r="AY79" s="14" t="s">
        <v>32</v>
      </c>
      <c r="AZ79" s="21">
        <v>39619</v>
      </c>
      <c r="BT79" s="11">
        <v>0</v>
      </c>
      <c r="BU79" s="11">
        <v>0</v>
      </c>
      <c r="BV79" s="13">
        <v>0</v>
      </c>
      <c r="BX79" s="13">
        <v>0</v>
      </c>
    </row>
    <row r="80" spans="1:76">
      <c r="A80" s="13">
        <v>310</v>
      </c>
      <c r="B80" s="11">
        <v>0</v>
      </c>
      <c r="C80" s="11">
        <v>1</v>
      </c>
      <c r="D80" s="11">
        <f t="shared" si="9"/>
        <v>1953</v>
      </c>
      <c r="E80" s="11">
        <v>55</v>
      </c>
      <c r="F80" s="15">
        <v>1</v>
      </c>
      <c r="G80" s="71">
        <v>1</v>
      </c>
      <c r="H80" s="16">
        <v>0</v>
      </c>
      <c r="I80" s="16">
        <v>2007</v>
      </c>
      <c r="J80" s="16">
        <f t="shared" si="10"/>
        <v>1</v>
      </c>
      <c r="K80" s="16">
        <v>2</v>
      </c>
      <c r="L80" s="11">
        <v>1</v>
      </c>
      <c r="M80" s="11">
        <v>2</v>
      </c>
      <c r="N80" s="13">
        <v>3</v>
      </c>
      <c r="O80" s="17">
        <v>3</v>
      </c>
      <c r="P80" s="13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1">
        <v>2</v>
      </c>
      <c r="W80" s="16">
        <v>2</v>
      </c>
      <c r="X80" s="11">
        <v>1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1</v>
      </c>
      <c r="AF80" s="20"/>
      <c r="AG80" s="19">
        <v>30</v>
      </c>
      <c r="AH80" s="19">
        <v>56</v>
      </c>
      <c r="AI80" s="19">
        <v>57</v>
      </c>
      <c r="AJ80" s="51">
        <v>3</v>
      </c>
      <c r="AK80" s="51">
        <v>0</v>
      </c>
      <c r="AL80" s="20">
        <v>57</v>
      </c>
      <c r="AM80" s="20">
        <v>0</v>
      </c>
      <c r="AN80" s="19"/>
      <c r="AO80" s="19">
        <v>167</v>
      </c>
      <c r="AP80" s="19">
        <v>5</v>
      </c>
      <c r="AQ80" s="19">
        <v>5</v>
      </c>
      <c r="AR80" s="19"/>
      <c r="AY80" s="14" t="s">
        <v>25</v>
      </c>
      <c r="AZ80" s="21">
        <v>39597</v>
      </c>
      <c r="BD80" s="13">
        <v>10</v>
      </c>
      <c r="BS80" s="13">
        <v>1</v>
      </c>
      <c r="BT80" s="11">
        <v>0</v>
      </c>
      <c r="BU80" s="11">
        <v>0</v>
      </c>
      <c r="BV80" s="13">
        <v>0</v>
      </c>
      <c r="BX80" s="13">
        <v>0</v>
      </c>
    </row>
    <row r="81" spans="1:76">
      <c r="A81" s="13">
        <v>311</v>
      </c>
      <c r="B81" s="11">
        <v>0</v>
      </c>
      <c r="C81" s="11">
        <v>1</v>
      </c>
      <c r="D81" s="11">
        <f t="shared" si="9"/>
        <v>1951</v>
      </c>
      <c r="E81" s="11">
        <v>57</v>
      </c>
      <c r="F81" s="15">
        <v>1</v>
      </c>
      <c r="H81" s="16">
        <v>0</v>
      </c>
      <c r="I81" s="16"/>
      <c r="J81" s="16">
        <f t="shared" si="10"/>
        <v>2008</v>
      </c>
      <c r="K81" s="11">
        <v>0</v>
      </c>
      <c r="L81" s="11">
        <v>0</v>
      </c>
      <c r="M81" s="11">
        <v>0</v>
      </c>
      <c r="N81" s="13">
        <v>2</v>
      </c>
      <c r="O81" s="17">
        <v>4</v>
      </c>
      <c r="P81" s="13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1">
        <v>1</v>
      </c>
      <c r="W81" s="16">
        <v>2</v>
      </c>
      <c r="X81" s="11">
        <v>1</v>
      </c>
      <c r="Y81" s="11">
        <v>0</v>
      </c>
      <c r="Z81" s="11">
        <v>1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20"/>
      <c r="AG81" s="19"/>
      <c r="AH81" s="19">
        <v>55</v>
      </c>
      <c r="AI81" s="19">
        <v>65</v>
      </c>
      <c r="AJ81" s="51">
        <v>4</v>
      </c>
      <c r="AK81" s="51">
        <v>0</v>
      </c>
      <c r="AL81" s="20">
        <v>78</v>
      </c>
      <c r="AM81" s="20"/>
      <c r="AN81" s="19"/>
      <c r="AO81" s="19"/>
      <c r="AP81" s="19"/>
      <c r="AQ81" s="19">
        <v>4.9000000000000004</v>
      </c>
      <c r="AR81" s="19">
        <v>84.2</v>
      </c>
      <c r="AS81" s="19">
        <f t="shared" ref="AS81:AS89" si="11">IF(F81=1,186*POWER(AR81/88.5,-1.154)*POWER(E81,-0.203),186*POWER(AR81/88.5,-1.154)*POWER(E81,-0.203)*0.742)</f>
        <v>86.70272142217479</v>
      </c>
      <c r="AT81" s="19">
        <v>3</v>
      </c>
      <c r="AZ81" s="21">
        <v>39566</v>
      </c>
      <c r="BS81" s="13">
        <v>1</v>
      </c>
      <c r="BT81" s="11">
        <v>0</v>
      </c>
      <c r="BU81" s="11">
        <v>0</v>
      </c>
      <c r="BV81" s="13">
        <v>0</v>
      </c>
      <c r="BX81" s="13">
        <v>0</v>
      </c>
    </row>
    <row r="82" spans="1:76">
      <c r="A82" s="13">
        <v>318</v>
      </c>
      <c r="B82" s="11">
        <v>0</v>
      </c>
      <c r="C82" s="11">
        <v>1</v>
      </c>
      <c r="D82" s="11">
        <f t="shared" si="9"/>
        <v>1953</v>
      </c>
      <c r="E82" s="11">
        <v>55</v>
      </c>
      <c r="F82" s="15">
        <v>1</v>
      </c>
      <c r="H82" s="16">
        <v>0</v>
      </c>
      <c r="I82" s="16"/>
      <c r="J82" s="16">
        <f t="shared" si="10"/>
        <v>2008</v>
      </c>
      <c r="K82" s="11">
        <v>0</v>
      </c>
      <c r="L82" s="11">
        <v>0</v>
      </c>
      <c r="M82" s="11">
        <v>1</v>
      </c>
      <c r="N82" s="13">
        <v>2</v>
      </c>
      <c r="O82" s="17">
        <v>0</v>
      </c>
      <c r="P82" s="13">
        <v>0</v>
      </c>
      <c r="Q82" s="16">
        <v>0</v>
      </c>
      <c r="R82" s="16">
        <v>0</v>
      </c>
      <c r="S82" s="16">
        <v>0</v>
      </c>
      <c r="T82" s="16">
        <v>1</v>
      </c>
      <c r="U82" s="16">
        <v>0</v>
      </c>
      <c r="V82" s="11">
        <v>1</v>
      </c>
      <c r="W82" s="16">
        <v>2</v>
      </c>
      <c r="X82" s="11">
        <v>1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20">
        <v>13</v>
      </c>
      <c r="AG82" s="19"/>
      <c r="AH82" s="19">
        <v>50</v>
      </c>
      <c r="AI82" s="19">
        <v>72</v>
      </c>
      <c r="AJ82" s="51">
        <v>0</v>
      </c>
      <c r="AK82" s="51">
        <v>1</v>
      </c>
      <c r="AL82" s="20">
        <v>69</v>
      </c>
      <c r="AM82" s="20"/>
      <c r="AN82" s="19"/>
      <c r="AO82" s="19">
        <v>147</v>
      </c>
      <c r="AP82" s="19">
        <v>14</v>
      </c>
      <c r="AQ82" s="19"/>
      <c r="AR82" s="19">
        <v>114.2</v>
      </c>
      <c r="AS82" s="19">
        <f t="shared" si="11"/>
        <v>61.439145762704584</v>
      </c>
      <c r="AT82" s="19">
        <v>5.19</v>
      </c>
      <c r="AU82" s="20">
        <v>1.1100000000000001</v>
      </c>
      <c r="AV82" s="19">
        <v>0.63</v>
      </c>
      <c r="AW82" s="19">
        <v>3.45</v>
      </c>
      <c r="AX82" s="19">
        <f>(AT82-AU82)/AU82</f>
        <v>3.6756756756756754</v>
      </c>
      <c r="AY82" s="14" t="s">
        <v>118</v>
      </c>
      <c r="AZ82" s="21">
        <v>39511</v>
      </c>
      <c r="BJ82" s="13">
        <v>15</v>
      </c>
      <c r="BS82" s="13">
        <v>2</v>
      </c>
      <c r="BT82" s="11">
        <v>0</v>
      </c>
      <c r="BU82" s="11">
        <v>0</v>
      </c>
      <c r="BV82" s="13">
        <v>0</v>
      </c>
      <c r="BX82" s="13">
        <v>0</v>
      </c>
    </row>
    <row r="83" spans="1:76">
      <c r="A83" s="13">
        <v>322</v>
      </c>
      <c r="B83" s="11">
        <v>0</v>
      </c>
      <c r="C83" s="11">
        <v>1</v>
      </c>
      <c r="D83" s="11">
        <f t="shared" si="9"/>
        <v>1968</v>
      </c>
      <c r="E83" s="11">
        <v>40</v>
      </c>
      <c r="F83" s="15">
        <v>1</v>
      </c>
      <c r="H83" s="16">
        <v>1</v>
      </c>
      <c r="I83" s="16"/>
      <c r="J83" s="16">
        <f t="shared" si="10"/>
        <v>2008</v>
      </c>
      <c r="K83" s="11">
        <v>0</v>
      </c>
      <c r="L83" s="11">
        <v>0</v>
      </c>
      <c r="M83" s="11">
        <v>2</v>
      </c>
      <c r="N83" s="13">
        <v>2</v>
      </c>
      <c r="O83" s="17">
        <v>0</v>
      </c>
      <c r="P83" s="13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W83" s="16">
        <v>0</v>
      </c>
      <c r="X83" s="11">
        <v>1</v>
      </c>
      <c r="Y83" s="11">
        <v>0</v>
      </c>
      <c r="Z83" s="11">
        <v>0</v>
      </c>
      <c r="AA83" s="11">
        <v>0</v>
      </c>
      <c r="AB83" s="11">
        <v>0</v>
      </c>
      <c r="AF83" s="20"/>
      <c r="AG83" s="19"/>
      <c r="AH83" s="19"/>
      <c r="AI83" s="19"/>
      <c r="AJ83" s="51"/>
      <c r="AK83" s="51"/>
      <c r="AL83" s="20"/>
      <c r="AM83" s="20">
        <v>0</v>
      </c>
      <c r="AN83" s="19"/>
      <c r="AO83" s="19">
        <v>153</v>
      </c>
      <c r="AP83" s="19">
        <v>4</v>
      </c>
      <c r="AQ83" s="19">
        <v>5.0999999999999996</v>
      </c>
      <c r="AR83" s="19">
        <v>93.3</v>
      </c>
      <c r="AS83" s="19">
        <f t="shared" si="11"/>
        <v>82.760648196407317</v>
      </c>
      <c r="AT83" s="19">
        <v>3.9</v>
      </c>
      <c r="AU83" s="20">
        <v>0.94</v>
      </c>
      <c r="AV83" s="19">
        <v>0.38</v>
      </c>
      <c r="AW83" s="19">
        <v>2.58</v>
      </c>
      <c r="AX83" s="19">
        <f>(AT83-AU83)/AU83</f>
        <v>3.1489361702127661</v>
      </c>
      <c r="AY83" s="14" t="s">
        <v>152</v>
      </c>
      <c r="AZ83" s="21">
        <v>39573</v>
      </c>
      <c r="BS83" s="13">
        <v>2</v>
      </c>
      <c r="BT83" s="11">
        <v>0</v>
      </c>
      <c r="BU83" s="11">
        <v>0</v>
      </c>
      <c r="BV83" s="13">
        <v>0</v>
      </c>
      <c r="BW83" s="13">
        <v>0</v>
      </c>
      <c r="BX83" s="13">
        <v>0</v>
      </c>
    </row>
    <row r="84" spans="1:76">
      <c r="A84" s="13">
        <v>323</v>
      </c>
      <c r="B84" s="11">
        <v>0</v>
      </c>
      <c r="C84" s="11">
        <v>1</v>
      </c>
      <c r="D84" s="11">
        <f t="shared" si="9"/>
        <v>1961</v>
      </c>
      <c r="E84" s="11">
        <v>47</v>
      </c>
      <c r="F84" s="15">
        <v>1</v>
      </c>
      <c r="G84" s="71">
        <v>3</v>
      </c>
      <c r="H84" s="16">
        <v>0</v>
      </c>
      <c r="I84" s="16">
        <v>2006</v>
      </c>
      <c r="J84" s="16">
        <f t="shared" si="10"/>
        <v>2</v>
      </c>
      <c r="K84" s="16">
        <v>1</v>
      </c>
      <c r="L84" s="11">
        <v>1</v>
      </c>
      <c r="M84" s="16">
        <v>3</v>
      </c>
      <c r="N84" s="13">
        <v>3</v>
      </c>
      <c r="O84" s="17">
        <v>0</v>
      </c>
      <c r="P84" s="13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1">
        <v>2</v>
      </c>
      <c r="W84" s="16">
        <v>2</v>
      </c>
      <c r="X84" s="11">
        <v>1</v>
      </c>
      <c r="Y84" s="11">
        <v>1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20"/>
      <c r="AG84" s="19">
        <v>24.4</v>
      </c>
      <c r="AH84" s="19">
        <v>47</v>
      </c>
      <c r="AI84" s="19">
        <v>71</v>
      </c>
      <c r="AJ84" s="51"/>
      <c r="AK84" s="51"/>
      <c r="AL84" s="20"/>
      <c r="AM84" s="20">
        <v>0</v>
      </c>
      <c r="AN84" s="19"/>
      <c r="AO84" s="19">
        <v>174</v>
      </c>
      <c r="AP84" s="19">
        <v>3</v>
      </c>
      <c r="AQ84" s="19">
        <v>4.4000000000000004</v>
      </c>
      <c r="AR84" s="19">
        <v>109.1</v>
      </c>
      <c r="AS84" s="19">
        <f t="shared" si="11"/>
        <v>66.865154319856444</v>
      </c>
      <c r="AT84" s="19">
        <v>3</v>
      </c>
      <c r="AY84" s="14" t="s">
        <v>153</v>
      </c>
      <c r="AZ84" s="21">
        <v>39511</v>
      </c>
      <c r="BS84" s="13">
        <v>1</v>
      </c>
      <c r="BT84" s="11">
        <v>0</v>
      </c>
      <c r="BU84" s="11">
        <v>0</v>
      </c>
      <c r="BV84" s="13">
        <v>0</v>
      </c>
      <c r="BX84" s="13">
        <v>0</v>
      </c>
    </row>
    <row r="85" spans="1:76">
      <c r="A85" s="13">
        <v>330</v>
      </c>
      <c r="B85" s="11">
        <v>0</v>
      </c>
      <c r="C85" s="11">
        <v>1</v>
      </c>
      <c r="D85" s="11">
        <f t="shared" si="9"/>
        <v>1955</v>
      </c>
      <c r="E85" s="11">
        <v>53</v>
      </c>
      <c r="F85" s="15">
        <v>2</v>
      </c>
      <c r="H85" s="16">
        <v>0</v>
      </c>
      <c r="I85" s="16"/>
      <c r="J85" s="16">
        <f t="shared" si="10"/>
        <v>2008</v>
      </c>
      <c r="K85" s="11">
        <v>0</v>
      </c>
      <c r="L85" s="11">
        <v>0</v>
      </c>
      <c r="M85" s="11">
        <v>1</v>
      </c>
      <c r="N85" s="13">
        <v>3</v>
      </c>
      <c r="O85" s="17">
        <v>0</v>
      </c>
      <c r="P85" s="13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1">
        <v>2</v>
      </c>
      <c r="W85" s="16">
        <v>2</v>
      </c>
      <c r="X85" s="11">
        <v>1</v>
      </c>
      <c r="Y85" s="11">
        <v>0</v>
      </c>
      <c r="Z85" s="11">
        <v>1</v>
      </c>
      <c r="AA85" s="11">
        <v>0</v>
      </c>
      <c r="AB85" s="11">
        <v>0</v>
      </c>
      <c r="AF85" s="20"/>
      <c r="AG85" s="19"/>
      <c r="AH85" s="19"/>
      <c r="AI85" s="19"/>
      <c r="AJ85" s="51">
        <v>1</v>
      </c>
      <c r="AK85" s="51">
        <v>1</v>
      </c>
      <c r="AL85" s="20">
        <v>60</v>
      </c>
      <c r="AM85" s="20">
        <v>0</v>
      </c>
      <c r="AN85" s="20">
        <v>0</v>
      </c>
      <c r="AO85" s="19">
        <v>150</v>
      </c>
      <c r="AP85" s="19">
        <v>20</v>
      </c>
      <c r="AQ85" s="19">
        <v>4.7</v>
      </c>
      <c r="AR85" s="19">
        <v>82.8</v>
      </c>
      <c r="AS85" s="19">
        <f t="shared" si="11"/>
        <v>66.566293220211321</v>
      </c>
      <c r="AT85" s="19">
        <v>4.8</v>
      </c>
      <c r="AY85" s="14" t="s">
        <v>32</v>
      </c>
      <c r="AZ85" s="21">
        <v>39528</v>
      </c>
      <c r="BD85" s="13">
        <v>10</v>
      </c>
      <c r="BS85" s="13">
        <v>1</v>
      </c>
      <c r="BT85" s="11">
        <v>0</v>
      </c>
      <c r="BU85" s="11">
        <v>0</v>
      </c>
      <c r="BV85" s="13">
        <v>0</v>
      </c>
      <c r="BX85" s="13">
        <v>0</v>
      </c>
    </row>
    <row r="86" spans="1:76">
      <c r="A86" s="13">
        <v>332</v>
      </c>
      <c r="B86" s="11">
        <v>0</v>
      </c>
      <c r="C86" s="11">
        <v>1</v>
      </c>
      <c r="D86" s="11">
        <f t="shared" si="9"/>
        <v>1948</v>
      </c>
      <c r="E86" s="11">
        <v>60</v>
      </c>
      <c r="F86" s="15">
        <v>1</v>
      </c>
      <c r="G86" s="70"/>
      <c r="H86" s="16">
        <v>0</v>
      </c>
      <c r="I86" s="16"/>
      <c r="J86" s="16">
        <f t="shared" si="10"/>
        <v>2008</v>
      </c>
      <c r="K86" s="11">
        <v>0</v>
      </c>
      <c r="L86" s="11">
        <v>0</v>
      </c>
      <c r="M86" s="11">
        <v>1</v>
      </c>
      <c r="N86" s="13">
        <v>3</v>
      </c>
      <c r="O86" s="17">
        <v>0</v>
      </c>
      <c r="P86" s="13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1">
        <v>1</v>
      </c>
      <c r="W86" s="16">
        <v>2</v>
      </c>
      <c r="X86" s="11">
        <v>1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20">
        <v>24</v>
      </c>
      <c r="AG86" s="19"/>
      <c r="AH86" s="19">
        <v>41</v>
      </c>
      <c r="AI86" s="19">
        <v>71</v>
      </c>
      <c r="AJ86" s="51">
        <v>0</v>
      </c>
      <c r="AK86" s="51">
        <v>0</v>
      </c>
      <c r="AL86" s="20">
        <v>70</v>
      </c>
      <c r="AM86" s="20">
        <v>0</v>
      </c>
      <c r="AN86" s="19"/>
      <c r="AO86" s="19">
        <v>160</v>
      </c>
      <c r="AP86" s="19">
        <v>12</v>
      </c>
      <c r="AQ86" s="19">
        <v>4.3</v>
      </c>
      <c r="AR86" s="19">
        <v>97.5</v>
      </c>
      <c r="AS86" s="19">
        <f t="shared" si="11"/>
        <v>72.445172065560058</v>
      </c>
      <c r="AT86" s="19">
        <v>5.0999999999999996</v>
      </c>
      <c r="AY86" s="14" t="s">
        <v>155</v>
      </c>
      <c r="AZ86" s="21">
        <v>39465</v>
      </c>
      <c r="BS86" s="13">
        <v>1</v>
      </c>
      <c r="BT86" s="11">
        <v>0</v>
      </c>
      <c r="BU86" s="11">
        <v>0</v>
      </c>
      <c r="BV86" s="13">
        <v>0</v>
      </c>
      <c r="BX86" s="13">
        <v>0</v>
      </c>
    </row>
    <row r="87" spans="1:76">
      <c r="A87" s="13">
        <v>337</v>
      </c>
      <c r="B87" s="11">
        <v>0</v>
      </c>
      <c r="C87" s="11">
        <v>1</v>
      </c>
      <c r="D87" s="11">
        <f t="shared" si="9"/>
        <v>1956</v>
      </c>
      <c r="E87" s="11">
        <v>52</v>
      </c>
      <c r="F87" s="15">
        <v>1</v>
      </c>
      <c r="H87" s="16">
        <v>0</v>
      </c>
      <c r="I87" s="16"/>
      <c r="J87" s="16">
        <f t="shared" si="10"/>
        <v>2008</v>
      </c>
      <c r="K87" s="11">
        <v>0</v>
      </c>
      <c r="L87" s="11">
        <v>0</v>
      </c>
      <c r="M87" s="11">
        <v>1</v>
      </c>
      <c r="N87" s="13">
        <v>3</v>
      </c>
      <c r="O87" s="17">
        <v>0</v>
      </c>
      <c r="P87" s="13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1">
        <v>1</v>
      </c>
      <c r="W87" s="16">
        <v>2</v>
      </c>
      <c r="X87" s="11">
        <v>1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20">
        <v>16</v>
      </c>
      <c r="AG87" s="19"/>
      <c r="AH87" s="19">
        <v>46</v>
      </c>
      <c r="AI87" s="19">
        <v>78</v>
      </c>
      <c r="AJ87" s="51">
        <v>0</v>
      </c>
      <c r="AK87" s="51">
        <v>0</v>
      </c>
      <c r="AL87" s="20">
        <v>69</v>
      </c>
      <c r="AM87" s="20"/>
      <c r="AN87" s="19"/>
      <c r="AO87" s="19">
        <v>136</v>
      </c>
      <c r="AP87" s="19">
        <v>7</v>
      </c>
      <c r="AQ87" s="19">
        <v>5.0999999999999996</v>
      </c>
      <c r="AR87" s="19">
        <v>96.8</v>
      </c>
      <c r="AS87" s="19">
        <f t="shared" si="11"/>
        <v>75.203254839790006</v>
      </c>
      <c r="AT87" s="19">
        <v>5.68</v>
      </c>
      <c r="AU87" s="20">
        <v>0.75</v>
      </c>
      <c r="AW87" s="19">
        <v>3.76</v>
      </c>
      <c r="AX87" s="19">
        <f t="shared" ref="AX87:AX93" si="12">(AT87-AU87)/AU87</f>
        <v>6.5733333333333333</v>
      </c>
      <c r="AY87" s="14" t="s">
        <v>32</v>
      </c>
      <c r="AZ87" s="21">
        <v>39601</v>
      </c>
      <c r="BS87" s="13">
        <v>1</v>
      </c>
      <c r="BT87" s="11">
        <v>0</v>
      </c>
      <c r="BU87" s="11">
        <v>0</v>
      </c>
      <c r="BV87" s="13">
        <v>0</v>
      </c>
      <c r="BX87" s="13">
        <v>0</v>
      </c>
    </row>
    <row r="88" spans="1:76">
      <c r="A88" s="13">
        <v>342</v>
      </c>
      <c r="B88" s="11">
        <v>0</v>
      </c>
      <c r="C88" s="11">
        <v>1</v>
      </c>
      <c r="D88" s="11">
        <f t="shared" si="9"/>
        <v>1948</v>
      </c>
      <c r="E88" s="11">
        <v>60</v>
      </c>
      <c r="F88" s="15">
        <v>2</v>
      </c>
      <c r="H88" s="16">
        <v>0</v>
      </c>
      <c r="I88" s="16"/>
      <c r="J88" s="16">
        <f t="shared" si="10"/>
        <v>2008</v>
      </c>
      <c r="K88" s="11">
        <v>0</v>
      </c>
      <c r="L88" s="11">
        <v>0</v>
      </c>
      <c r="M88" s="11">
        <v>1</v>
      </c>
      <c r="N88" s="13">
        <v>2</v>
      </c>
      <c r="O88" s="17">
        <v>0</v>
      </c>
      <c r="P88" s="13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1">
        <v>1</v>
      </c>
      <c r="W88" s="16">
        <v>2</v>
      </c>
      <c r="X88" s="11">
        <v>1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20"/>
      <c r="AG88" s="19"/>
      <c r="AH88" s="19">
        <v>48</v>
      </c>
      <c r="AI88" s="19">
        <v>66</v>
      </c>
      <c r="AJ88" s="51">
        <v>1</v>
      </c>
      <c r="AK88" s="51">
        <v>1</v>
      </c>
      <c r="AL88" s="20">
        <v>72</v>
      </c>
      <c r="AM88" s="20">
        <v>0</v>
      </c>
      <c r="AN88" s="19"/>
      <c r="AO88" s="19">
        <v>127</v>
      </c>
      <c r="AP88" s="19">
        <v>17</v>
      </c>
      <c r="AQ88" s="19">
        <v>6</v>
      </c>
      <c r="AR88" s="19">
        <v>85</v>
      </c>
      <c r="AS88" s="19">
        <f t="shared" si="11"/>
        <v>62.97602426917706</v>
      </c>
      <c r="AT88" s="19">
        <v>3.15</v>
      </c>
      <c r="AU88" s="20">
        <v>1.31</v>
      </c>
      <c r="AW88" s="19">
        <v>1.29</v>
      </c>
      <c r="AX88" s="19">
        <f t="shared" si="12"/>
        <v>1.4045801526717556</v>
      </c>
      <c r="AY88" s="14" t="s">
        <v>25</v>
      </c>
      <c r="AZ88" s="21">
        <v>39626</v>
      </c>
      <c r="BS88" s="13">
        <v>3</v>
      </c>
      <c r="BT88" s="11">
        <v>0</v>
      </c>
      <c r="BU88" s="11">
        <v>0</v>
      </c>
      <c r="BV88" s="13">
        <v>0</v>
      </c>
      <c r="BX88" s="13">
        <v>0</v>
      </c>
    </row>
    <row r="89" spans="1:76">
      <c r="A89" s="13">
        <v>357</v>
      </c>
      <c r="B89" s="11">
        <v>0</v>
      </c>
      <c r="C89" s="11">
        <v>1</v>
      </c>
      <c r="D89" s="11">
        <f t="shared" si="9"/>
        <v>1956</v>
      </c>
      <c r="E89" s="11">
        <v>52</v>
      </c>
      <c r="F89" s="15">
        <v>1</v>
      </c>
      <c r="H89" s="16">
        <v>0</v>
      </c>
      <c r="I89" s="16"/>
      <c r="J89" s="16">
        <f t="shared" si="10"/>
        <v>2008</v>
      </c>
      <c r="K89" s="11">
        <v>0</v>
      </c>
      <c r="L89" s="11">
        <v>0</v>
      </c>
      <c r="M89" s="16">
        <v>3</v>
      </c>
      <c r="N89" s="13">
        <v>3</v>
      </c>
      <c r="O89" s="17">
        <v>0</v>
      </c>
      <c r="P89" s="13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W89" s="16">
        <v>0</v>
      </c>
      <c r="X89" s="11">
        <v>1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20">
        <v>16</v>
      </c>
      <c r="AG89" s="19"/>
      <c r="AH89" s="19">
        <v>50</v>
      </c>
      <c r="AI89" s="19">
        <v>76</v>
      </c>
      <c r="AJ89" s="51">
        <v>1</v>
      </c>
      <c r="AK89" s="51">
        <v>0</v>
      </c>
      <c r="AL89" s="20">
        <v>55</v>
      </c>
      <c r="AM89" s="20"/>
      <c r="AN89" s="19"/>
      <c r="AO89" s="19">
        <v>195</v>
      </c>
      <c r="AP89" s="19">
        <v>2</v>
      </c>
      <c r="AQ89" s="19">
        <v>4.5999999999999996</v>
      </c>
      <c r="AR89" s="19">
        <v>68.400000000000006</v>
      </c>
      <c r="AS89" s="19">
        <f t="shared" si="11"/>
        <v>112.27474011400093</v>
      </c>
      <c r="AT89" s="19">
        <v>3.9</v>
      </c>
      <c r="AU89" s="20">
        <v>1.29</v>
      </c>
      <c r="AV89" s="19">
        <v>0.54</v>
      </c>
      <c r="AW89" s="19">
        <v>3.68</v>
      </c>
      <c r="AX89" s="19">
        <f t="shared" si="12"/>
        <v>2.0232558139534884</v>
      </c>
      <c r="AY89" s="14" t="s">
        <v>33</v>
      </c>
      <c r="AZ89" s="21">
        <v>39490</v>
      </c>
      <c r="BS89" s="13">
        <v>2</v>
      </c>
      <c r="BT89" s="11">
        <v>0</v>
      </c>
      <c r="BU89" s="11">
        <v>0</v>
      </c>
      <c r="BV89" s="13">
        <v>0</v>
      </c>
      <c r="BX89" s="13">
        <v>0</v>
      </c>
    </row>
    <row r="90" spans="1:76">
      <c r="A90" s="13">
        <v>359</v>
      </c>
      <c r="B90" s="11">
        <v>0</v>
      </c>
      <c r="C90" s="11">
        <v>1</v>
      </c>
      <c r="D90" s="11">
        <f t="shared" si="9"/>
        <v>1947</v>
      </c>
      <c r="E90" s="11">
        <v>61</v>
      </c>
      <c r="F90" s="15">
        <v>2</v>
      </c>
      <c r="H90" s="16">
        <v>0</v>
      </c>
      <c r="I90" s="16"/>
      <c r="J90" s="16">
        <f t="shared" si="10"/>
        <v>2008</v>
      </c>
      <c r="K90" s="11">
        <v>0</v>
      </c>
      <c r="L90" s="11">
        <v>0</v>
      </c>
      <c r="M90" s="16">
        <v>3</v>
      </c>
      <c r="N90" s="13">
        <v>3</v>
      </c>
      <c r="O90" s="17">
        <v>0</v>
      </c>
      <c r="P90" s="13">
        <v>0</v>
      </c>
      <c r="Q90" s="16">
        <v>0</v>
      </c>
      <c r="R90" s="16">
        <v>0</v>
      </c>
      <c r="S90" s="16">
        <v>0</v>
      </c>
      <c r="T90" s="16">
        <v>0</v>
      </c>
      <c r="U90" s="16">
        <v>1</v>
      </c>
      <c r="V90" s="11">
        <v>1</v>
      </c>
      <c r="W90" s="16">
        <v>2</v>
      </c>
      <c r="X90" s="11">
        <v>1</v>
      </c>
      <c r="Y90" s="11">
        <v>0</v>
      </c>
      <c r="Z90" s="11">
        <v>0</v>
      </c>
      <c r="AA90" s="11">
        <v>0</v>
      </c>
      <c r="AB90" s="11">
        <v>0</v>
      </c>
      <c r="AC90" s="11">
        <v>1</v>
      </c>
      <c r="AD90" s="11">
        <v>0</v>
      </c>
      <c r="AE90" s="11">
        <v>0</v>
      </c>
      <c r="AF90" s="20">
        <v>28</v>
      </c>
      <c r="AG90" s="19">
        <v>36</v>
      </c>
      <c r="AH90" s="19">
        <v>46</v>
      </c>
      <c r="AI90" s="19">
        <v>60</v>
      </c>
      <c r="AJ90" s="51"/>
      <c r="AK90" s="51"/>
      <c r="AL90" s="20"/>
      <c r="AM90" s="20">
        <v>0</v>
      </c>
      <c r="AN90" s="19"/>
      <c r="AO90" s="19"/>
      <c r="AP90" s="19"/>
      <c r="AQ90" s="19">
        <v>6.1</v>
      </c>
      <c r="AR90" s="19"/>
      <c r="AT90" s="19">
        <v>4.12</v>
      </c>
      <c r="AU90" s="20">
        <v>1.95</v>
      </c>
      <c r="AV90" s="19">
        <v>0.3</v>
      </c>
      <c r="AW90" s="19">
        <v>1.87</v>
      </c>
      <c r="AX90" s="19">
        <f t="shared" si="12"/>
        <v>1.1128205128205129</v>
      </c>
      <c r="AY90" s="14" t="s">
        <v>107</v>
      </c>
      <c r="AZ90" s="21">
        <v>39469</v>
      </c>
      <c r="BD90" s="13">
        <v>15</v>
      </c>
      <c r="BS90" s="13">
        <v>2</v>
      </c>
      <c r="BT90" s="11">
        <v>0</v>
      </c>
      <c r="BU90" s="11">
        <v>0</v>
      </c>
      <c r="BV90" s="13">
        <v>0</v>
      </c>
      <c r="BX90" s="13">
        <v>0</v>
      </c>
    </row>
    <row r="91" spans="1:76">
      <c r="A91" s="13">
        <v>361</v>
      </c>
      <c r="B91" s="11">
        <v>0</v>
      </c>
      <c r="C91" s="11">
        <v>1</v>
      </c>
      <c r="D91" s="11">
        <f t="shared" si="9"/>
        <v>1959</v>
      </c>
      <c r="E91" s="11">
        <v>49</v>
      </c>
      <c r="F91" s="15">
        <v>1</v>
      </c>
      <c r="H91" s="16">
        <v>0</v>
      </c>
      <c r="I91" s="16"/>
      <c r="J91" s="16">
        <f t="shared" si="10"/>
        <v>2008</v>
      </c>
      <c r="K91" s="11">
        <v>0</v>
      </c>
      <c r="L91" s="11">
        <v>0</v>
      </c>
      <c r="M91" s="11">
        <v>1</v>
      </c>
      <c r="N91" s="13">
        <v>3</v>
      </c>
      <c r="O91" s="17">
        <v>0</v>
      </c>
      <c r="P91" s="13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1">
        <v>2</v>
      </c>
      <c r="W91" s="16">
        <v>2</v>
      </c>
      <c r="X91" s="11">
        <v>1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20"/>
      <c r="AG91" s="19"/>
      <c r="AH91" s="19"/>
      <c r="AI91" s="19">
        <v>62</v>
      </c>
      <c r="AJ91" s="51">
        <v>0</v>
      </c>
      <c r="AK91" s="51">
        <v>0</v>
      </c>
      <c r="AL91" s="20"/>
      <c r="AM91" s="20"/>
      <c r="AN91" s="19"/>
      <c r="AO91" s="19">
        <v>142</v>
      </c>
      <c r="AP91" s="19">
        <v>3</v>
      </c>
      <c r="AQ91" s="19">
        <v>4.9000000000000004</v>
      </c>
      <c r="AR91" s="19">
        <v>101.4</v>
      </c>
      <c r="AS91" s="19">
        <f>IF(F91=1,186*POWER(AR91/88.5,-1.154)*POWER(E91,-0.203),186*POWER(AR91/88.5,-1.154)*POWER(E91,-0.203)*0.742)</f>
        <v>72.145271862803938</v>
      </c>
      <c r="AT91" s="19">
        <v>4.2</v>
      </c>
      <c r="AU91" s="20">
        <v>0.83</v>
      </c>
      <c r="AV91" s="19">
        <v>0.49</v>
      </c>
      <c r="AW91" s="19">
        <v>2.88</v>
      </c>
      <c r="AX91" s="19">
        <f t="shared" si="12"/>
        <v>4.0602409638554224</v>
      </c>
      <c r="AY91" s="14" t="s">
        <v>158</v>
      </c>
      <c r="AZ91" s="21">
        <v>39598</v>
      </c>
      <c r="BS91" s="13">
        <v>1</v>
      </c>
      <c r="BT91" s="11">
        <v>0</v>
      </c>
      <c r="BU91" s="11">
        <v>0</v>
      </c>
      <c r="BV91" s="13">
        <v>0</v>
      </c>
      <c r="BX91" s="13">
        <v>0</v>
      </c>
    </row>
    <row r="92" spans="1:76">
      <c r="A92" s="13">
        <v>362</v>
      </c>
      <c r="B92" s="11">
        <v>0</v>
      </c>
      <c r="C92" s="11">
        <v>1</v>
      </c>
      <c r="D92" s="11">
        <f t="shared" si="9"/>
        <v>1952</v>
      </c>
      <c r="E92" s="11">
        <v>56</v>
      </c>
      <c r="F92" s="15">
        <v>2</v>
      </c>
      <c r="H92" s="16">
        <v>0</v>
      </c>
      <c r="I92" s="16"/>
      <c r="J92" s="16">
        <f t="shared" si="10"/>
        <v>2008</v>
      </c>
      <c r="K92" s="11">
        <v>0</v>
      </c>
      <c r="L92" s="11">
        <v>0</v>
      </c>
      <c r="M92" s="11">
        <v>1</v>
      </c>
      <c r="N92" s="13">
        <v>2</v>
      </c>
      <c r="O92" s="17">
        <v>0</v>
      </c>
      <c r="P92" s="13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W92" s="16">
        <v>0</v>
      </c>
      <c r="X92" s="11">
        <v>1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20">
        <v>12</v>
      </c>
      <c r="AG92" s="19"/>
      <c r="AH92" s="19">
        <v>41</v>
      </c>
      <c r="AI92" s="19">
        <v>69</v>
      </c>
      <c r="AJ92" s="51">
        <v>0</v>
      </c>
      <c r="AK92" s="51">
        <v>1</v>
      </c>
      <c r="AL92" s="20">
        <v>75</v>
      </c>
      <c r="AM92" s="20">
        <v>0</v>
      </c>
      <c r="AN92" s="19"/>
      <c r="AO92" s="19">
        <v>143</v>
      </c>
      <c r="AP92" s="19">
        <v>10</v>
      </c>
      <c r="AQ92" s="19">
        <v>5.0999999999999996</v>
      </c>
      <c r="AR92" s="19">
        <v>90.5</v>
      </c>
      <c r="AS92" s="19">
        <f>IF(F92=1,186*POWER(AR92/88.5,-1.154)*POWER(E92,-0.203),186*POWER(AR92/88.5,-1.154)*POWER(E92,-0.203)*0.742)</f>
        <v>59.406607763333241</v>
      </c>
      <c r="AT92" s="19">
        <v>4</v>
      </c>
      <c r="AU92" s="20">
        <v>1.3</v>
      </c>
      <c r="AW92" s="19">
        <v>2</v>
      </c>
      <c r="AX92" s="19">
        <f t="shared" si="12"/>
        <v>2.0769230769230771</v>
      </c>
      <c r="AY92" s="14" t="s">
        <v>152</v>
      </c>
      <c r="AZ92" s="21">
        <v>39574</v>
      </c>
      <c r="BS92" s="13">
        <v>3</v>
      </c>
      <c r="BT92" s="11">
        <v>0</v>
      </c>
      <c r="BU92" s="11">
        <v>0</v>
      </c>
      <c r="BV92" s="13">
        <v>0</v>
      </c>
      <c r="BX92" s="13">
        <v>0</v>
      </c>
    </row>
    <row r="93" spans="1:76">
      <c r="A93" s="13">
        <v>363</v>
      </c>
      <c r="B93" s="11">
        <v>0</v>
      </c>
      <c r="C93" s="11">
        <v>1</v>
      </c>
      <c r="D93" s="11">
        <f t="shared" si="9"/>
        <v>1956</v>
      </c>
      <c r="E93" s="11">
        <v>52</v>
      </c>
      <c r="F93" s="15">
        <v>2</v>
      </c>
      <c r="H93" s="16">
        <v>1</v>
      </c>
      <c r="I93" s="16"/>
      <c r="J93" s="16">
        <f t="shared" si="10"/>
        <v>2008</v>
      </c>
      <c r="K93" s="11">
        <v>0</v>
      </c>
      <c r="L93" s="11">
        <v>0</v>
      </c>
      <c r="M93" s="16">
        <v>3</v>
      </c>
      <c r="N93" s="13">
        <v>3</v>
      </c>
      <c r="O93" s="17">
        <v>0</v>
      </c>
      <c r="P93" s="13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1">
        <v>1</v>
      </c>
      <c r="W93" s="16">
        <v>3</v>
      </c>
      <c r="X93" s="11">
        <v>1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20">
        <v>16</v>
      </c>
      <c r="AG93" s="19"/>
      <c r="AH93" s="19">
        <v>43</v>
      </c>
      <c r="AI93" s="19">
        <v>61</v>
      </c>
      <c r="AJ93" s="51">
        <v>1</v>
      </c>
      <c r="AK93" s="51">
        <v>0</v>
      </c>
      <c r="AL93" s="20">
        <v>87</v>
      </c>
      <c r="AM93" s="20">
        <v>0</v>
      </c>
      <c r="AN93" s="19"/>
      <c r="AO93" s="19">
        <v>144</v>
      </c>
      <c r="AP93" s="19">
        <v>46</v>
      </c>
      <c r="AQ93" s="19">
        <v>5</v>
      </c>
      <c r="AR93" s="19">
        <v>112.7</v>
      </c>
      <c r="AS93" s="19">
        <f>IF(F93=1,186*POWER(AR93/88.5,-1.154)*POWER(E93,-0.203),186*POWER(AR93/88.5,-1.154)*POWER(E93,-0.203)*0.742)</f>
        <v>46.818824556559427</v>
      </c>
      <c r="AT93" s="19">
        <v>4.4000000000000004</v>
      </c>
      <c r="AU93" s="51">
        <v>1.4</v>
      </c>
      <c r="AV93" s="52"/>
      <c r="AW93" s="52"/>
      <c r="AX93" s="19">
        <f t="shared" si="12"/>
        <v>2.1428571428571432</v>
      </c>
      <c r="AY93" s="14" t="s">
        <v>157</v>
      </c>
      <c r="AZ93" s="21">
        <v>39591</v>
      </c>
      <c r="BS93" s="13">
        <v>1</v>
      </c>
      <c r="BT93" s="11">
        <v>0</v>
      </c>
      <c r="BU93" s="11">
        <v>0</v>
      </c>
      <c r="BV93" s="13">
        <v>0</v>
      </c>
      <c r="BW93" s="13">
        <v>0</v>
      </c>
      <c r="BX93" s="13">
        <v>0</v>
      </c>
    </row>
    <row r="94" spans="1:76">
      <c r="A94" s="13">
        <v>364</v>
      </c>
      <c r="B94" s="11">
        <v>0</v>
      </c>
      <c r="C94" s="11">
        <v>1</v>
      </c>
      <c r="D94" s="11">
        <f t="shared" si="9"/>
        <v>1945</v>
      </c>
      <c r="E94" s="11">
        <v>63</v>
      </c>
      <c r="F94" s="15">
        <v>1</v>
      </c>
      <c r="H94" s="16">
        <v>0</v>
      </c>
      <c r="I94" s="16"/>
      <c r="J94" s="16">
        <f t="shared" si="10"/>
        <v>2008</v>
      </c>
      <c r="K94" s="11">
        <v>0</v>
      </c>
      <c r="L94" s="11">
        <v>0</v>
      </c>
      <c r="M94" s="16">
        <v>3</v>
      </c>
      <c r="N94" s="13">
        <v>2</v>
      </c>
      <c r="O94" s="17">
        <v>3</v>
      </c>
      <c r="P94" s="13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1">
        <v>2</v>
      </c>
      <c r="W94" s="16">
        <v>2</v>
      </c>
      <c r="X94" s="11">
        <v>1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20">
        <v>28</v>
      </c>
      <c r="AG94" s="19"/>
      <c r="AH94" s="19">
        <v>49</v>
      </c>
      <c r="AI94" s="19">
        <v>69</v>
      </c>
      <c r="AJ94" s="51">
        <v>3</v>
      </c>
      <c r="AK94" s="51">
        <v>0</v>
      </c>
      <c r="AL94" s="20">
        <v>60</v>
      </c>
      <c r="AM94" s="20">
        <v>0</v>
      </c>
      <c r="AN94" s="19"/>
      <c r="AO94" s="19">
        <v>161</v>
      </c>
      <c r="AP94" s="19">
        <v>8</v>
      </c>
      <c r="AQ94" s="19">
        <v>6.8</v>
      </c>
      <c r="AR94" s="19">
        <v>72.5</v>
      </c>
      <c r="AS94" s="19">
        <f>IF(F94=1,186*POWER(AR94/88.5,-1.154)*POWER(E94,-0.203),186*POWER(AR94/88.5,-1.154)*POWER(E94,-0.203)*0.742)</f>
        <v>100.9692865360154</v>
      </c>
      <c r="AT94" s="19">
        <v>6</v>
      </c>
      <c r="AY94" s="14" t="s">
        <v>91</v>
      </c>
      <c r="AZ94" s="21">
        <v>39541</v>
      </c>
      <c r="BC94" s="13">
        <v>10</v>
      </c>
      <c r="BS94" s="13">
        <v>3</v>
      </c>
      <c r="BT94" s="11">
        <v>0</v>
      </c>
      <c r="BU94" s="11">
        <v>0</v>
      </c>
      <c r="BV94" s="13">
        <v>0</v>
      </c>
      <c r="BX94" s="13">
        <v>0</v>
      </c>
    </row>
    <row r="95" spans="1:76">
      <c r="A95" s="13">
        <v>365</v>
      </c>
      <c r="B95" s="11">
        <v>0</v>
      </c>
      <c r="C95" s="11">
        <v>1</v>
      </c>
      <c r="D95" s="11">
        <f t="shared" si="9"/>
        <v>1947</v>
      </c>
      <c r="E95" s="11">
        <v>61</v>
      </c>
      <c r="F95" s="15">
        <v>1</v>
      </c>
      <c r="G95" s="71">
        <v>3</v>
      </c>
      <c r="H95" s="16">
        <v>0</v>
      </c>
      <c r="I95" s="16">
        <v>2007</v>
      </c>
      <c r="J95" s="16">
        <f t="shared" si="10"/>
        <v>1</v>
      </c>
      <c r="K95" s="16">
        <v>1</v>
      </c>
      <c r="L95" s="11">
        <v>1</v>
      </c>
      <c r="M95" s="16">
        <v>3</v>
      </c>
      <c r="N95" s="13">
        <v>3</v>
      </c>
      <c r="O95" s="17">
        <v>0</v>
      </c>
      <c r="P95" s="13">
        <v>0</v>
      </c>
      <c r="Q95" s="16">
        <v>1</v>
      </c>
      <c r="R95" s="16">
        <v>0</v>
      </c>
      <c r="S95" s="16">
        <v>0</v>
      </c>
      <c r="T95" s="16">
        <v>0</v>
      </c>
      <c r="U95" s="16">
        <v>0</v>
      </c>
      <c r="V95" s="11">
        <v>1</v>
      </c>
      <c r="W95" s="16">
        <v>2</v>
      </c>
      <c r="X95" s="11">
        <v>1</v>
      </c>
      <c r="Y95" s="11">
        <v>1</v>
      </c>
      <c r="Z95" s="11">
        <v>0</v>
      </c>
      <c r="AA95" s="11">
        <v>0</v>
      </c>
      <c r="AB95" s="11">
        <v>1</v>
      </c>
      <c r="AC95" s="11">
        <v>0</v>
      </c>
      <c r="AD95" s="11">
        <v>0</v>
      </c>
      <c r="AE95" s="11">
        <v>0</v>
      </c>
      <c r="AF95" s="20">
        <v>29.9</v>
      </c>
      <c r="AG95" s="19"/>
      <c r="AH95" s="19">
        <v>68</v>
      </c>
      <c r="AI95" s="19">
        <v>48</v>
      </c>
      <c r="AJ95" s="51"/>
      <c r="AK95" s="51"/>
      <c r="AL95" s="20"/>
      <c r="AM95" s="20">
        <v>1</v>
      </c>
      <c r="AN95" s="19"/>
      <c r="AO95" s="19">
        <v>163</v>
      </c>
      <c r="AP95" s="19">
        <v>16</v>
      </c>
      <c r="AQ95" s="19">
        <v>4</v>
      </c>
      <c r="AR95" s="19">
        <v>142.30000000000001</v>
      </c>
      <c r="AS95" s="19">
        <f>IF(F95=1,186*POWER(AR95/88.5,-1.154)*POWER(E95,-0.203),186*POWER(AR95/88.5,-1.154)*POWER(E95,-0.203)*0.742)</f>
        <v>46.672930196423152</v>
      </c>
      <c r="AT95" s="19">
        <v>4.9000000000000004</v>
      </c>
      <c r="AY95" s="14" t="s">
        <v>21</v>
      </c>
      <c r="AZ95" s="21">
        <v>39493</v>
      </c>
      <c r="BS95" s="13">
        <v>1</v>
      </c>
      <c r="BT95" s="11">
        <v>0</v>
      </c>
      <c r="BU95" s="11">
        <v>0</v>
      </c>
      <c r="BV95" s="13">
        <v>0</v>
      </c>
      <c r="BX95" s="13">
        <v>0</v>
      </c>
    </row>
    <row r="96" spans="1:76">
      <c r="A96" s="13">
        <v>370</v>
      </c>
      <c r="B96" s="11">
        <v>0</v>
      </c>
      <c r="C96" s="11">
        <v>1</v>
      </c>
      <c r="D96" s="11">
        <f t="shared" si="9"/>
        <v>1940</v>
      </c>
      <c r="E96" s="11">
        <v>68</v>
      </c>
      <c r="F96" s="15">
        <v>1</v>
      </c>
      <c r="H96" s="16">
        <v>0</v>
      </c>
      <c r="I96" s="16"/>
      <c r="J96" s="16">
        <f t="shared" si="10"/>
        <v>2008</v>
      </c>
      <c r="K96" s="11">
        <v>0</v>
      </c>
      <c r="L96" s="11">
        <v>0</v>
      </c>
      <c r="M96" s="11">
        <v>2</v>
      </c>
      <c r="N96" s="13">
        <v>3</v>
      </c>
      <c r="O96" s="17">
        <v>4</v>
      </c>
      <c r="P96" s="13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1">
        <v>2</v>
      </c>
      <c r="W96" s="16">
        <v>2</v>
      </c>
      <c r="X96" s="11">
        <v>1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20">
        <v>38.299999999999997</v>
      </c>
      <c r="AG96" s="19"/>
      <c r="AH96" s="19">
        <v>55</v>
      </c>
      <c r="AI96" s="19">
        <v>64</v>
      </c>
      <c r="AJ96" s="51">
        <v>4</v>
      </c>
      <c r="AK96" s="51">
        <v>0</v>
      </c>
      <c r="AL96" s="20">
        <v>79</v>
      </c>
      <c r="AM96" s="20">
        <v>0</v>
      </c>
      <c r="AN96" s="19"/>
      <c r="AO96" s="19">
        <v>150</v>
      </c>
      <c r="AP96" s="19">
        <v>16</v>
      </c>
      <c r="AQ96" s="19">
        <v>6.1</v>
      </c>
      <c r="AR96" s="19"/>
      <c r="AT96" s="19">
        <v>4.8499999999999996</v>
      </c>
      <c r="AU96" s="20">
        <v>1.06</v>
      </c>
      <c r="AV96" s="19">
        <v>0.28999999999999998</v>
      </c>
      <c r="AW96" s="19">
        <v>3.5</v>
      </c>
      <c r="AX96" s="19">
        <f>(AT96-AU96)/AU96</f>
        <v>3.5754716981132071</v>
      </c>
      <c r="AY96" s="14" t="s">
        <v>67</v>
      </c>
      <c r="AZ96" s="21">
        <v>39589</v>
      </c>
      <c r="BS96" s="13">
        <v>2</v>
      </c>
      <c r="BT96" s="11">
        <v>0</v>
      </c>
      <c r="BU96" s="11">
        <v>0</v>
      </c>
      <c r="BV96" s="13">
        <v>0</v>
      </c>
      <c r="BX96" s="13">
        <v>0</v>
      </c>
    </row>
    <row r="97" spans="1:76">
      <c r="A97" s="13">
        <v>374</v>
      </c>
      <c r="B97" s="11">
        <v>0</v>
      </c>
      <c r="C97" s="11">
        <v>1</v>
      </c>
      <c r="D97" s="11">
        <f t="shared" si="9"/>
        <v>1955</v>
      </c>
      <c r="E97" s="11">
        <v>53</v>
      </c>
      <c r="F97" s="15">
        <v>1</v>
      </c>
      <c r="H97" s="16">
        <v>0</v>
      </c>
      <c r="I97" s="16"/>
      <c r="J97" s="16">
        <f t="shared" si="10"/>
        <v>2008</v>
      </c>
      <c r="K97" s="11">
        <v>3</v>
      </c>
      <c r="L97" s="11">
        <v>0</v>
      </c>
      <c r="M97" s="16">
        <v>3</v>
      </c>
      <c r="N97" s="13">
        <v>3</v>
      </c>
      <c r="O97" s="17">
        <v>0</v>
      </c>
      <c r="P97" s="13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W97" s="16">
        <v>0</v>
      </c>
      <c r="X97" s="11">
        <v>1</v>
      </c>
      <c r="Y97" s="11">
        <v>0</v>
      </c>
      <c r="Z97" s="11">
        <v>0</v>
      </c>
      <c r="AA97" s="11">
        <v>0</v>
      </c>
      <c r="AB97" s="11">
        <v>1</v>
      </c>
      <c r="AC97" s="11">
        <v>0</v>
      </c>
      <c r="AD97" s="11">
        <v>0</v>
      </c>
      <c r="AE97" s="11">
        <v>0</v>
      </c>
      <c r="AF97" s="20">
        <v>24</v>
      </c>
      <c r="AG97" s="19"/>
      <c r="AH97" s="19">
        <v>56</v>
      </c>
      <c r="AI97" s="19">
        <v>5</v>
      </c>
      <c r="AJ97" s="51"/>
      <c r="AK97" s="51"/>
      <c r="AL97" s="20"/>
      <c r="AM97" s="20"/>
      <c r="AN97" s="19"/>
      <c r="AO97" s="19">
        <v>125</v>
      </c>
      <c r="AP97" s="19">
        <v>4</v>
      </c>
      <c r="AQ97" s="19">
        <v>4.7</v>
      </c>
      <c r="AR97" s="19">
        <v>72.3</v>
      </c>
      <c r="AS97" s="19">
        <f>IF(F97=1,186*POWER(AR97/88.5,-1.154)*POWER(E97,-0.203),186*POWER(AR97/88.5,-1.154)*POWER(E97,-0.203)*0.742)</f>
        <v>104.90879097027252</v>
      </c>
      <c r="AT97" s="19">
        <v>7</v>
      </c>
      <c r="AY97" s="14" t="s">
        <v>21</v>
      </c>
      <c r="AZ97" s="21">
        <v>39519</v>
      </c>
      <c r="BS97" s="13">
        <v>2</v>
      </c>
      <c r="BT97" s="11">
        <v>0</v>
      </c>
      <c r="BU97" s="11">
        <v>0</v>
      </c>
      <c r="BV97" s="13">
        <v>0</v>
      </c>
      <c r="BX97" s="13">
        <v>0</v>
      </c>
    </row>
    <row r="98" spans="1:76">
      <c r="A98" s="13">
        <v>375</v>
      </c>
      <c r="B98" s="11">
        <v>0</v>
      </c>
      <c r="C98" s="11">
        <v>1</v>
      </c>
      <c r="D98" s="11">
        <f t="shared" si="9"/>
        <v>1960</v>
      </c>
      <c r="E98" s="11">
        <v>48</v>
      </c>
      <c r="F98" s="15">
        <v>1</v>
      </c>
      <c r="H98" s="16">
        <v>0</v>
      </c>
      <c r="I98" s="16"/>
      <c r="J98" s="16">
        <f t="shared" si="10"/>
        <v>2008</v>
      </c>
      <c r="K98" s="11">
        <v>0</v>
      </c>
      <c r="L98" s="11">
        <v>0</v>
      </c>
      <c r="M98" s="11">
        <v>2</v>
      </c>
      <c r="N98" s="13">
        <v>1</v>
      </c>
      <c r="O98" s="17">
        <v>0</v>
      </c>
      <c r="P98" s="13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1">
        <v>2</v>
      </c>
      <c r="W98" s="16">
        <v>2</v>
      </c>
      <c r="X98" s="11">
        <v>1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20">
        <v>12.9</v>
      </c>
      <c r="AG98" s="19"/>
      <c r="AH98" s="19">
        <v>52</v>
      </c>
      <c r="AI98" s="19">
        <v>70</v>
      </c>
      <c r="AJ98" s="51">
        <v>1</v>
      </c>
      <c r="AK98" s="51">
        <v>0</v>
      </c>
      <c r="AL98" s="20">
        <v>69</v>
      </c>
      <c r="AM98" s="20">
        <v>0</v>
      </c>
      <c r="AN98" s="20">
        <v>1</v>
      </c>
      <c r="AO98" s="19">
        <v>168</v>
      </c>
      <c r="AP98" s="19">
        <v>4</v>
      </c>
      <c r="AQ98" s="19">
        <v>5.3</v>
      </c>
      <c r="AR98" s="19"/>
      <c r="AY98" s="14" t="s">
        <v>67</v>
      </c>
      <c r="AZ98" s="21">
        <v>39606</v>
      </c>
      <c r="BS98" s="13">
        <v>1</v>
      </c>
      <c r="BT98" s="11">
        <v>0</v>
      </c>
      <c r="BU98" s="11">
        <v>0</v>
      </c>
      <c r="BV98" s="13">
        <v>0</v>
      </c>
      <c r="BX98" s="13">
        <v>0</v>
      </c>
    </row>
    <row r="99" spans="1:76">
      <c r="A99" s="13">
        <v>377</v>
      </c>
      <c r="B99" s="11">
        <v>0</v>
      </c>
      <c r="C99" s="11">
        <v>1</v>
      </c>
      <c r="D99" s="11">
        <f t="shared" si="9"/>
        <v>1963</v>
      </c>
      <c r="E99" s="11">
        <v>45</v>
      </c>
      <c r="F99" s="15">
        <v>2</v>
      </c>
      <c r="H99" s="16">
        <v>0</v>
      </c>
      <c r="I99" s="16"/>
      <c r="J99" s="16">
        <f t="shared" si="10"/>
        <v>2008</v>
      </c>
      <c r="K99" s="11">
        <v>0</v>
      </c>
      <c r="L99" s="11">
        <v>0</v>
      </c>
      <c r="M99" s="11">
        <v>2</v>
      </c>
      <c r="N99" s="13">
        <v>2</v>
      </c>
      <c r="O99" s="17">
        <v>5</v>
      </c>
      <c r="P99" s="13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1">
        <v>1</v>
      </c>
      <c r="W99" s="16">
        <v>3</v>
      </c>
      <c r="X99" s="11">
        <v>1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20"/>
      <c r="AG99" s="19">
        <v>38.299999999999997</v>
      </c>
      <c r="AH99" s="19">
        <v>61</v>
      </c>
      <c r="AI99" s="19">
        <v>56</v>
      </c>
      <c r="AJ99" s="51">
        <v>5</v>
      </c>
      <c r="AK99" s="51">
        <v>0</v>
      </c>
      <c r="AL99" s="20">
        <v>59</v>
      </c>
      <c r="AM99" s="20"/>
      <c r="AN99" s="19"/>
      <c r="AO99" s="19">
        <v>149</v>
      </c>
      <c r="AP99" s="19">
        <v>7</v>
      </c>
      <c r="AQ99" s="19">
        <v>4.7</v>
      </c>
      <c r="AR99" s="19">
        <v>71</v>
      </c>
      <c r="AS99" s="19">
        <f t="shared" ref="AS99:AS109" si="13">IF(F99=1,186*POWER(AR99/88.5,-1.154)*POWER(E99,-0.203),186*POWER(AR99/88.5,-1.154)*POWER(E99,-0.203)*0.742)</f>
        <v>82.174128936725964</v>
      </c>
      <c r="AT99" s="19">
        <v>5.7</v>
      </c>
      <c r="AY99" s="14" t="s">
        <v>161</v>
      </c>
      <c r="AZ99" s="21">
        <v>39521</v>
      </c>
      <c r="BC99" s="13">
        <v>5</v>
      </c>
      <c r="BD99" s="13">
        <v>5</v>
      </c>
      <c r="BS99" s="13">
        <v>1</v>
      </c>
      <c r="BT99" s="11">
        <v>0</v>
      </c>
      <c r="BU99" s="11">
        <v>0</v>
      </c>
      <c r="BV99" s="13">
        <v>0</v>
      </c>
      <c r="BX99" s="13">
        <v>0</v>
      </c>
    </row>
    <row r="100" spans="1:76">
      <c r="A100" s="13">
        <v>378</v>
      </c>
      <c r="B100" s="11">
        <v>0</v>
      </c>
      <c r="C100" s="11">
        <v>1</v>
      </c>
      <c r="D100" s="11">
        <f t="shared" si="9"/>
        <v>1953</v>
      </c>
      <c r="E100" s="11">
        <v>55</v>
      </c>
      <c r="F100" s="15">
        <v>1</v>
      </c>
      <c r="H100" s="16">
        <v>0</v>
      </c>
      <c r="I100" s="16"/>
      <c r="J100" s="16">
        <f t="shared" si="10"/>
        <v>2008</v>
      </c>
      <c r="K100" s="11">
        <v>0</v>
      </c>
      <c r="L100" s="11">
        <v>0</v>
      </c>
      <c r="M100" s="11">
        <v>2</v>
      </c>
      <c r="N100" s="13">
        <v>1</v>
      </c>
      <c r="O100" s="17">
        <v>0</v>
      </c>
      <c r="P100" s="13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1">
        <v>2</v>
      </c>
      <c r="W100" s="16">
        <v>2</v>
      </c>
      <c r="X100" s="11">
        <v>1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20">
        <v>17</v>
      </c>
      <c r="AG100" s="19"/>
      <c r="AH100" s="19">
        <v>53</v>
      </c>
      <c r="AI100" s="19">
        <v>65</v>
      </c>
      <c r="AJ100" s="51"/>
      <c r="AK100" s="51"/>
      <c r="AL100" s="20"/>
      <c r="AM100" s="20">
        <v>0</v>
      </c>
      <c r="AN100" s="19"/>
      <c r="AO100" s="19">
        <v>158</v>
      </c>
      <c r="AP100" s="19">
        <v>8</v>
      </c>
      <c r="AQ100" s="19">
        <v>5.2</v>
      </c>
      <c r="AR100" s="19">
        <v>101.7</v>
      </c>
      <c r="AS100" s="19">
        <f t="shared" si="13"/>
        <v>70.23336439530226</v>
      </c>
      <c r="AT100" s="19">
        <v>5.7</v>
      </c>
      <c r="AY100" s="14" t="s">
        <v>56</v>
      </c>
      <c r="AZ100" s="21">
        <v>39604</v>
      </c>
      <c r="BS100" s="13">
        <v>1</v>
      </c>
      <c r="BT100" s="11">
        <v>0</v>
      </c>
      <c r="BU100" s="11">
        <v>0</v>
      </c>
      <c r="BV100" s="13">
        <v>0</v>
      </c>
      <c r="BX100" s="13">
        <v>0</v>
      </c>
    </row>
    <row r="101" spans="1:76">
      <c r="A101" s="13">
        <v>382</v>
      </c>
      <c r="B101" s="11">
        <v>0</v>
      </c>
      <c r="C101" s="11">
        <v>1</v>
      </c>
      <c r="D101" s="11">
        <f t="shared" si="9"/>
        <v>1947</v>
      </c>
      <c r="E101" s="11">
        <v>61</v>
      </c>
      <c r="F101" s="15">
        <v>2</v>
      </c>
      <c r="G101" s="71">
        <v>2</v>
      </c>
      <c r="H101" s="16">
        <v>0</v>
      </c>
      <c r="I101" s="16">
        <v>2007</v>
      </c>
      <c r="J101" s="16">
        <f t="shared" si="10"/>
        <v>1</v>
      </c>
      <c r="K101" s="16">
        <v>2</v>
      </c>
      <c r="L101" s="11">
        <v>1</v>
      </c>
      <c r="M101" s="16">
        <v>3</v>
      </c>
      <c r="N101" s="13">
        <v>3</v>
      </c>
      <c r="O101" s="17">
        <v>0</v>
      </c>
      <c r="P101" s="13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1">
        <v>2</v>
      </c>
      <c r="W101" s="16">
        <v>2</v>
      </c>
      <c r="X101" s="11">
        <v>1</v>
      </c>
      <c r="Y101" s="11">
        <v>0</v>
      </c>
      <c r="Z101" s="11">
        <v>0</v>
      </c>
      <c r="AA101" s="11">
        <v>0</v>
      </c>
      <c r="AB101" s="11">
        <v>1</v>
      </c>
      <c r="AC101" s="11">
        <v>1</v>
      </c>
      <c r="AD101" s="11">
        <v>0</v>
      </c>
      <c r="AE101" s="11">
        <v>1</v>
      </c>
      <c r="AF101" s="20"/>
      <c r="AG101" s="19"/>
      <c r="AH101" s="19"/>
      <c r="AI101" s="19"/>
      <c r="AJ101" s="51"/>
      <c r="AK101" s="51"/>
      <c r="AL101" s="20"/>
      <c r="AM101" s="20">
        <v>0</v>
      </c>
      <c r="AN101" s="19"/>
      <c r="AO101" s="19">
        <v>140</v>
      </c>
      <c r="AP101" s="19">
        <v>8</v>
      </c>
      <c r="AQ101" s="19">
        <v>3.9</v>
      </c>
      <c r="AR101" s="19">
        <v>99.7</v>
      </c>
      <c r="AS101" s="19">
        <f t="shared" si="13"/>
        <v>52.212346884518091</v>
      </c>
      <c r="AT101" s="19">
        <v>4.2</v>
      </c>
      <c r="AU101" s="20">
        <v>1.19</v>
      </c>
      <c r="AV101" s="19">
        <v>0.91</v>
      </c>
      <c r="AW101" s="19">
        <v>3.8</v>
      </c>
      <c r="AX101" s="19">
        <f>(AT101-AU101)/AU101</f>
        <v>2.5294117647058827</v>
      </c>
      <c r="AY101" s="14" t="s">
        <v>67</v>
      </c>
      <c r="AZ101" s="21">
        <v>39461</v>
      </c>
      <c r="BS101" s="13">
        <v>1</v>
      </c>
      <c r="BT101" s="11">
        <v>0</v>
      </c>
      <c r="BU101" s="11">
        <v>0</v>
      </c>
      <c r="BV101" s="13">
        <v>0</v>
      </c>
      <c r="BX101" s="13">
        <v>0</v>
      </c>
    </row>
    <row r="102" spans="1:76">
      <c r="A102" s="13">
        <v>383</v>
      </c>
      <c r="B102" s="11">
        <v>0</v>
      </c>
      <c r="C102" s="11">
        <v>1</v>
      </c>
      <c r="D102" s="11">
        <f t="shared" si="9"/>
        <v>1952</v>
      </c>
      <c r="E102" s="11">
        <v>56</v>
      </c>
      <c r="F102" s="15">
        <v>1</v>
      </c>
      <c r="H102" s="16">
        <v>0</v>
      </c>
      <c r="I102" s="16"/>
      <c r="J102" s="16">
        <f t="shared" si="10"/>
        <v>2008</v>
      </c>
      <c r="K102" s="11">
        <v>0</v>
      </c>
      <c r="L102" s="11">
        <v>0</v>
      </c>
      <c r="M102" s="16">
        <v>3</v>
      </c>
      <c r="N102" s="13">
        <v>3</v>
      </c>
      <c r="O102" s="17">
        <v>0</v>
      </c>
      <c r="P102" s="13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W102" s="16">
        <v>0</v>
      </c>
      <c r="X102" s="11">
        <v>1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20">
        <v>20</v>
      </c>
      <c r="AG102" s="19"/>
      <c r="AH102" s="19">
        <v>49</v>
      </c>
      <c r="AI102" s="19">
        <v>61</v>
      </c>
      <c r="AJ102" s="51">
        <v>0</v>
      </c>
      <c r="AK102" s="51">
        <v>0</v>
      </c>
      <c r="AL102" s="20">
        <v>72</v>
      </c>
      <c r="AM102" s="20">
        <v>0</v>
      </c>
      <c r="AN102" s="20">
        <v>1</v>
      </c>
      <c r="AO102" s="19">
        <v>167</v>
      </c>
      <c r="AP102" s="19">
        <v>14</v>
      </c>
      <c r="AQ102" s="19">
        <v>4.7</v>
      </c>
      <c r="AR102" s="19">
        <v>98.4</v>
      </c>
      <c r="AS102" s="19">
        <f t="shared" si="13"/>
        <v>72.692058183848715</v>
      </c>
      <c r="AT102" s="19">
        <v>6.09</v>
      </c>
      <c r="AU102" s="20">
        <v>1.19</v>
      </c>
      <c r="AV102" s="19">
        <v>0.57999999999999996</v>
      </c>
      <c r="AW102" s="19">
        <v>4.32</v>
      </c>
      <c r="AX102" s="19">
        <f>(AT102-AU102)/AU102</f>
        <v>4.1176470588235299</v>
      </c>
      <c r="AY102" s="14" t="s">
        <v>24</v>
      </c>
      <c r="AZ102" s="21">
        <v>39527</v>
      </c>
      <c r="BS102" s="13">
        <v>1</v>
      </c>
      <c r="BT102" s="11">
        <v>0</v>
      </c>
      <c r="BU102" s="11">
        <v>0</v>
      </c>
      <c r="BV102" s="13">
        <v>0</v>
      </c>
      <c r="BX102" s="13">
        <v>0</v>
      </c>
    </row>
    <row r="103" spans="1:76">
      <c r="A103" s="13">
        <v>385</v>
      </c>
      <c r="B103" s="11">
        <v>0</v>
      </c>
      <c r="C103" s="11">
        <v>1</v>
      </c>
      <c r="D103" s="11">
        <f t="shared" si="9"/>
        <v>1953</v>
      </c>
      <c r="E103" s="11">
        <v>55</v>
      </c>
      <c r="F103" s="15">
        <v>1</v>
      </c>
      <c r="G103" s="71">
        <v>1</v>
      </c>
      <c r="H103" s="16">
        <v>0</v>
      </c>
      <c r="I103" s="16">
        <v>1998</v>
      </c>
      <c r="J103" s="16">
        <f t="shared" si="10"/>
        <v>10</v>
      </c>
      <c r="K103" s="16">
        <v>2</v>
      </c>
      <c r="L103" s="11">
        <v>1</v>
      </c>
      <c r="M103" s="16">
        <v>3</v>
      </c>
      <c r="N103" s="13">
        <v>3</v>
      </c>
      <c r="O103" s="17">
        <v>0</v>
      </c>
      <c r="P103" s="13">
        <v>0</v>
      </c>
      <c r="Q103" s="16">
        <v>0</v>
      </c>
      <c r="R103" s="16">
        <v>0</v>
      </c>
      <c r="S103" s="16">
        <v>0</v>
      </c>
      <c r="T103" s="16">
        <v>1</v>
      </c>
      <c r="U103" s="16">
        <v>0</v>
      </c>
      <c r="V103" s="11">
        <v>2</v>
      </c>
      <c r="W103" s="16">
        <v>2</v>
      </c>
      <c r="X103" s="11">
        <v>1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20">
        <v>26.3</v>
      </c>
      <c r="AG103" s="19"/>
      <c r="AH103" s="19">
        <v>50</v>
      </c>
      <c r="AI103" s="19">
        <v>61</v>
      </c>
      <c r="AJ103" s="51">
        <v>1</v>
      </c>
      <c r="AK103" s="51">
        <v>0</v>
      </c>
      <c r="AL103" s="20">
        <v>74</v>
      </c>
      <c r="AM103" s="20">
        <v>0</v>
      </c>
      <c r="AN103" s="19"/>
      <c r="AO103" s="19">
        <v>134</v>
      </c>
      <c r="AP103" s="19">
        <v>5</v>
      </c>
      <c r="AQ103" s="19">
        <v>6.7</v>
      </c>
      <c r="AR103" s="19">
        <v>100.5</v>
      </c>
      <c r="AS103" s="19">
        <f t="shared" si="13"/>
        <v>71.202004036439902</v>
      </c>
      <c r="AT103" s="19">
        <v>3.3</v>
      </c>
      <c r="AY103" s="14" t="s">
        <v>65</v>
      </c>
      <c r="AZ103" s="21">
        <v>39589</v>
      </c>
      <c r="BS103" s="13">
        <v>1</v>
      </c>
      <c r="BT103" s="11">
        <v>0</v>
      </c>
      <c r="BU103" s="11">
        <v>0</v>
      </c>
      <c r="BV103" s="13">
        <v>0</v>
      </c>
      <c r="BX103" s="13">
        <v>0</v>
      </c>
    </row>
    <row r="104" spans="1:76">
      <c r="A104" s="13">
        <v>387</v>
      </c>
      <c r="B104" s="11">
        <v>0</v>
      </c>
      <c r="C104" s="11">
        <v>1</v>
      </c>
      <c r="D104" s="11">
        <f t="shared" si="9"/>
        <v>1955</v>
      </c>
      <c r="E104" s="11">
        <v>53</v>
      </c>
      <c r="F104" s="15">
        <v>2</v>
      </c>
      <c r="H104" s="16">
        <v>0</v>
      </c>
      <c r="I104" s="16"/>
      <c r="J104" s="16">
        <f t="shared" si="10"/>
        <v>2008</v>
      </c>
      <c r="K104" s="11">
        <v>0</v>
      </c>
      <c r="L104" s="11">
        <v>0</v>
      </c>
      <c r="M104" s="16">
        <v>3</v>
      </c>
      <c r="N104" s="13">
        <v>3</v>
      </c>
      <c r="O104" s="17">
        <v>4</v>
      </c>
      <c r="P104" s="13">
        <v>0</v>
      </c>
      <c r="Q104" s="16">
        <v>0</v>
      </c>
      <c r="R104" s="16">
        <v>0</v>
      </c>
      <c r="S104" s="16">
        <v>0</v>
      </c>
      <c r="T104" s="16">
        <v>1</v>
      </c>
      <c r="U104" s="16">
        <v>0</v>
      </c>
      <c r="V104" s="11">
        <v>1</v>
      </c>
      <c r="W104" s="16">
        <v>4</v>
      </c>
      <c r="X104" s="11">
        <v>1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20"/>
      <c r="AG104" s="19"/>
      <c r="AH104" s="19">
        <v>47</v>
      </c>
      <c r="AI104" s="19">
        <v>66</v>
      </c>
      <c r="AJ104" s="51">
        <v>4</v>
      </c>
      <c r="AK104" s="51">
        <v>0</v>
      </c>
      <c r="AL104" s="20">
        <v>93</v>
      </c>
      <c r="AM104" s="20">
        <v>0</v>
      </c>
      <c r="AN104" s="19"/>
      <c r="AO104" s="19">
        <v>121</v>
      </c>
      <c r="AP104" s="19">
        <v>38</v>
      </c>
      <c r="AQ104" s="19"/>
      <c r="AR104" s="19">
        <v>69.5</v>
      </c>
      <c r="AS104" s="19">
        <f t="shared" si="13"/>
        <v>81.472476536808657</v>
      </c>
      <c r="AT104" s="19">
        <v>4.9800000000000004</v>
      </c>
      <c r="AU104" s="20">
        <v>0.94</v>
      </c>
      <c r="AV104" s="19">
        <v>0.85</v>
      </c>
      <c r="AW104" s="19">
        <v>3.19</v>
      </c>
      <c r="AX104" s="19">
        <f>(AT104-AU104)/AU104</f>
        <v>4.297872340425533</v>
      </c>
      <c r="AY104" s="14" t="s">
        <v>33</v>
      </c>
      <c r="AZ104" s="21">
        <v>39496</v>
      </c>
      <c r="BS104" s="13">
        <v>1</v>
      </c>
      <c r="BT104" s="11">
        <v>0</v>
      </c>
      <c r="BU104" s="11">
        <v>0</v>
      </c>
      <c r="BV104" s="13">
        <v>0</v>
      </c>
      <c r="BX104" s="13">
        <v>0</v>
      </c>
    </row>
    <row r="105" spans="1:76">
      <c r="A105" s="13">
        <v>395</v>
      </c>
      <c r="B105" s="11">
        <v>0</v>
      </c>
      <c r="C105" s="11">
        <v>1</v>
      </c>
      <c r="D105" s="11">
        <f t="shared" si="9"/>
        <v>1954</v>
      </c>
      <c r="E105" s="11">
        <v>54</v>
      </c>
      <c r="F105" s="15">
        <v>1</v>
      </c>
      <c r="G105" s="71">
        <v>1</v>
      </c>
      <c r="H105" s="16">
        <v>0</v>
      </c>
      <c r="I105" s="16">
        <v>2007</v>
      </c>
      <c r="J105" s="16">
        <f t="shared" si="10"/>
        <v>1</v>
      </c>
      <c r="K105" s="16">
        <v>1</v>
      </c>
      <c r="L105" s="11">
        <v>1</v>
      </c>
      <c r="M105" s="16">
        <v>3</v>
      </c>
      <c r="N105" s="13">
        <v>3</v>
      </c>
      <c r="O105" s="17">
        <v>0</v>
      </c>
      <c r="P105" s="13">
        <v>0</v>
      </c>
      <c r="Q105" s="16">
        <v>0</v>
      </c>
      <c r="R105" s="16">
        <v>1</v>
      </c>
      <c r="S105" s="16">
        <v>1</v>
      </c>
      <c r="T105" s="16">
        <v>0</v>
      </c>
      <c r="U105" s="16">
        <v>0</v>
      </c>
      <c r="V105" s="11">
        <v>1</v>
      </c>
      <c r="W105" s="16">
        <v>3</v>
      </c>
      <c r="X105" s="11">
        <v>1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56"/>
      <c r="AG105" s="55"/>
      <c r="AH105" s="55">
        <v>52</v>
      </c>
      <c r="AI105" s="55">
        <v>61</v>
      </c>
      <c r="AJ105" s="51"/>
      <c r="AK105" s="51"/>
      <c r="AL105" s="56"/>
      <c r="AM105" s="20">
        <v>0</v>
      </c>
      <c r="AN105" s="19"/>
      <c r="AO105" s="19">
        <v>159</v>
      </c>
      <c r="AP105" s="19">
        <v>5</v>
      </c>
      <c r="AQ105" s="19">
        <v>4.2</v>
      </c>
      <c r="AR105" s="19">
        <v>98.3</v>
      </c>
      <c r="AS105" s="19">
        <f t="shared" si="13"/>
        <v>73.316679190866694</v>
      </c>
      <c r="AT105" s="19">
        <v>3.4</v>
      </c>
      <c r="AU105" s="20">
        <v>1.08</v>
      </c>
      <c r="AV105" s="19">
        <v>0.59</v>
      </c>
      <c r="AW105" s="19">
        <v>2.73</v>
      </c>
      <c r="AX105" s="19">
        <f>(AT105-AU105)/AU105</f>
        <v>2.1481481481481479</v>
      </c>
      <c r="AY105" s="14" t="s">
        <v>163</v>
      </c>
      <c r="AZ105" s="21">
        <v>39588</v>
      </c>
      <c r="BS105" s="13">
        <v>1</v>
      </c>
      <c r="BT105" s="11">
        <v>0</v>
      </c>
      <c r="BU105" s="11">
        <v>0</v>
      </c>
      <c r="BV105" s="13">
        <v>0</v>
      </c>
      <c r="BX105" s="13">
        <v>0</v>
      </c>
    </row>
    <row r="106" spans="1:76">
      <c r="A106" s="13">
        <v>401</v>
      </c>
      <c r="B106" s="11">
        <v>0</v>
      </c>
      <c r="C106" s="11">
        <v>1</v>
      </c>
      <c r="D106" s="11">
        <f t="shared" si="9"/>
        <v>1959</v>
      </c>
      <c r="E106" s="11">
        <v>49</v>
      </c>
      <c r="F106" s="15">
        <v>2</v>
      </c>
      <c r="H106" s="16">
        <v>0</v>
      </c>
      <c r="I106" s="16"/>
      <c r="J106" s="16">
        <f t="shared" si="10"/>
        <v>2008</v>
      </c>
      <c r="K106" s="11">
        <v>0</v>
      </c>
      <c r="L106" s="11">
        <v>0</v>
      </c>
      <c r="M106" s="11">
        <v>1</v>
      </c>
      <c r="N106" s="13">
        <v>2</v>
      </c>
      <c r="O106" s="17">
        <v>0</v>
      </c>
      <c r="P106" s="13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W106" s="16">
        <v>0</v>
      </c>
      <c r="X106" s="11">
        <v>1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20">
        <v>26.4</v>
      </c>
      <c r="AG106" s="19"/>
      <c r="AH106" s="19">
        <v>41</v>
      </c>
      <c r="AI106" s="19">
        <v>71</v>
      </c>
      <c r="AJ106" s="51">
        <v>5</v>
      </c>
      <c r="AK106" s="51">
        <v>1</v>
      </c>
      <c r="AL106" s="20">
        <v>78</v>
      </c>
      <c r="AM106" s="20"/>
      <c r="AN106" s="19"/>
      <c r="AO106" s="19">
        <v>163</v>
      </c>
      <c r="AP106" s="19">
        <v>8</v>
      </c>
      <c r="AQ106" s="19">
        <v>4.3</v>
      </c>
      <c r="AR106" s="19">
        <v>68</v>
      </c>
      <c r="AS106" s="19">
        <f t="shared" si="13"/>
        <v>84.891516987914031</v>
      </c>
      <c r="AT106" s="19">
        <v>5</v>
      </c>
      <c r="AY106" s="14" t="s">
        <v>164</v>
      </c>
      <c r="AZ106" s="21">
        <v>39623</v>
      </c>
      <c r="BS106" s="13">
        <v>1</v>
      </c>
      <c r="BT106" s="11">
        <v>0</v>
      </c>
      <c r="BU106" s="11">
        <v>0</v>
      </c>
      <c r="BV106" s="13">
        <v>0</v>
      </c>
      <c r="BX106" s="13">
        <v>0</v>
      </c>
    </row>
    <row r="107" spans="1:76">
      <c r="A107" s="13">
        <v>407</v>
      </c>
      <c r="B107" s="11">
        <v>0</v>
      </c>
      <c r="C107" s="11">
        <v>1</v>
      </c>
      <c r="D107" s="11">
        <f t="shared" si="9"/>
        <v>1948</v>
      </c>
      <c r="E107" s="11">
        <v>60</v>
      </c>
      <c r="F107" s="15">
        <v>1</v>
      </c>
      <c r="G107" s="71">
        <v>2</v>
      </c>
      <c r="H107" s="16">
        <v>0</v>
      </c>
      <c r="I107" s="16">
        <v>2004</v>
      </c>
      <c r="J107" s="16">
        <f t="shared" si="10"/>
        <v>4</v>
      </c>
      <c r="K107" s="16">
        <v>1</v>
      </c>
      <c r="L107" s="11">
        <v>1</v>
      </c>
      <c r="M107" s="11">
        <v>1</v>
      </c>
      <c r="N107" s="13">
        <v>3</v>
      </c>
      <c r="O107" s="17">
        <v>0</v>
      </c>
      <c r="P107" s="13">
        <v>0</v>
      </c>
      <c r="Q107" s="16">
        <v>1</v>
      </c>
      <c r="R107" s="16">
        <v>0</v>
      </c>
      <c r="S107" s="16">
        <v>0</v>
      </c>
      <c r="T107" s="16">
        <v>0</v>
      </c>
      <c r="U107" s="16">
        <v>0</v>
      </c>
      <c r="V107" s="11">
        <v>1</v>
      </c>
      <c r="W107" s="16">
        <v>2</v>
      </c>
      <c r="X107" s="11">
        <v>1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20">
        <v>12</v>
      </c>
      <c r="AG107" s="19"/>
      <c r="AH107" s="19">
        <v>54</v>
      </c>
      <c r="AI107" s="19">
        <v>77</v>
      </c>
      <c r="AJ107" s="51">
        <v>0</v>
      </c>
      <c r="AK107" s="51">
        <v>0</v>
      </c>
      <c r="AL107" s="20">
        <v>63</v>
      </c>
      <c r="AM107" s="20">
        <v>0</v>
      </c>
      <c r="AN107" s="19"/>
      <c r="AO107" s="19">
        <v>142</v>
      </c>
      <c r="AP107" s="19">
        <v>20</v>
      </c>
      <c r="AQ107" s="19">
        <v>5.6</v>
      </c>
      <c r="AR107" s="19">
        <v>164.9</v>
      </c>
      <c r="AS107" s="19">
        <f t="shared" si="13"/>
        <v>39.50464269914864</v>
      </c>
      <c r="AT107" s="19">
        <v>6.82</v>
      </c>
      <c r="AU107" s="20">
        <v>0.92</v>
      </c>
      <c r="AV107" s="19">
        <v>2.23</v>
      </c>
      <c r="AW107" s="19">
        <v>3.67</v>
      </c>
      <c r="AX107" s="19">
        <f>(AT107-AU107)/AU107</f>
        <v>6.4130434782608701</v>
      </c>
      <c r="AY107" s="14" t="s">
        <v>49</v>
      </c>
      <c r="AZ107" s="21">
        <v>39539</v>
      </c>
      <c r="BA107" s="13">
        <v>0</v>
      </c>
      <c r="BN107" s="13">
        <v>10</v>
      </c>
      <c r="BS107" s="13">
        <v>3</v>
      </c>
      <c r="BT107" s="11">
        <v>0</v>
      </c>
      <c r="BU107" s="11">
        <v>0</v>
      </c>
      <c r="BV107" s="13">
        <v>0</v>
      </c>
      <c r="BX107" s="13">
        <v>0</v>
      </c>
    </row>
    <row r="108" spans="1:76">
      <c r="A108" s="13">
        <v>413</v>
      </c>
      <c r="B108" s="11">
        <v>0</v>
      </c>
      <c r="C108" s="11">
        <v>1</v>
      </c>
      <c r="D108" s="11">
        <f t="shared" si="9"/>
        <v>1950</v>
      </c>
      <c r="E108" s="11">
        <v>58</v>
      </c>
      <c r="F108" s="15">
        <v>1</v>
      </c>
      <c r="H108" s="16">
        <v>0</v>
      </c>
      <c r="I108" s="16"/>
      <c r="J108" s="16">
        <f t="shared" si="10"/>
        <v>2008</v>
      </c>
      <c r="K108" s="11">
        <v>0</v>
      </c>
      <c r="L108" s="11">
        <v>0</v>
      </c>
      <c r="M108" s="11">
        <v>1</v>
      </c>
      <c r="N108" s="13">
        <v>2</v>
      </c>
      <c r="O108" s="17">
        <v>0</v>
      </c>
      <c r="P108" s="13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1">
        <v>1</v>
      </c>
      <c r="W108" s="16">
        <v>2</v>
      </c>
      <c r="X108" s="11">
        <v>1</v>
      </c>
      <c r="Y108" s="11">
        <v>0</v>
      </c>
      <c r="Z108" s="11">
        <v>0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20"/>
      <c r="AG108" s="19">
        <v>22.7</v>
      </c>
      <c r="AH108" s="19">
        <v>48</v>
      </c>
      <c r="AI108" s="19">
        <v>78</v>
      </c>
      <c r="AJ108" s="51"/>
      <c r="AK108" s="51"/>
      <c r="AL108" s="20"/>
      <c r="AM108" s="20">
        <v>0</v>
      </c>
      <c r="AN108" s="19"/>
      <c r="AO108" s="19">
        <v>153</v>
      </c>
      <c r="AP108" s="19">
        <v>28</v>
      </c>
      <c r="AQ108" s="19">
        <v>3.45</v>
      </c>
      <c r="AR108" s="19">
        <v>58</v>
      </c>
      <c r="AS108" s="19">
        <f t="shared" si="13"/>
        <v>132.83535824197818</v>
      </c>
      <c r="AT108" s="19">
        <v>3.45</v>
      </c>
      <c r="AY108" s="14" t="s">
        <v>45</v>
      </c>
      <c r="AZ108" s="21">
        <v>39562</v>
      </c>
      <c r="BS108" s="13">
        <v>1</v>
      </c>
      <c r="BT108" s="11">
        <v>0</v>
      </c>
      <c r="BU108" s="11">
        <v>0</v>
      </c>
      <c r="BV108" s="13">
        <v>0</v>
      </c>
      <c r="BX108" s="13">
        <v>0</v>
      </c>
    </row>
    <row r="109" spans="1:76">
      <c r="A109" s="13">
        <v>416</v>
      </c>
      <c r="B109" s="11">
        <v>0</v>
      </c>
      <c r="C109" s="11">
        <v>1</v>
      </c>
      <c r="D109" s="11">
        <f t="shared" si="9"/>
        <v>1949</v>
      </c>
      <c r="E109" s="11">
        <v>59</v>
      </c>
      <c r="F109" s="15">
        <v>1</v>
      </c>
      <c r="H109" s="16">
        <v>0</v>
      </c>
      <c r="I109" s="16"/>
      <c r="J109" s="16">
        <f t="shared" si="10"/>
        <v>2008</v>
      </c>
      <c r="K109" s="11">
        <v>0</v>
      </c>
      <c r="L109" s="11">
        <v>0</v>
      </c>
      <c r="M109" s="16">
        <v>3</v>
      </c>
      <c r="N109" s="13">
        <v>3</v>
      </c>
      <c r="O109" s="17">
        <v>0</v>
      </c>
      <c r="P109" s="13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1">
        <v>1</v>
      </c>
      <c r="W109" s="16">
        <v>2</v>
      </c>
      <c r="X109" s="11">
        <v>1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20"/>
      <c r="AG109" s="19"/>
      <c r="AH109" s="19"/>
      <c r="AI109" s="19"/>
      <c r="AJ109" s="51">
        <v>0</v>
      </c>
      <c r="AK109" s="51">
        <v>1</v>
      </c>
      <c r="AL109" s="20">
        <v>89</v>
      </c>
      <c r="AM109" s="20">
        <v>0</v>
      </c>
      <c r="AN109" s="19"/>
      <c r="AO109" s="19">
        <v>148</v>
      </c>
      <c r="AP109" s="19">
        <v>7</v>
      </c>
      <c r="AQ109" s="19">
        <v>4.7</v>
      </c>
      <c r="AR109" s="19">
        <v>94.5</v>
      </c>
      <c r="AS109" s="19">
        <f t="shared" si="13"/>
        <v>75.362311955437306</v>
      </c>
      <c r="AT109" s="19">
        <v>4.7</v>
      </c>
      <c r="AY109" s="14" t="s">
        <v>45</v>
      </c>
      <c r="AZ109" s="21">
        <v>39617</v>
      </c>
      <c r="BD109" s="13">
        <v>15</v>
      </c>
      <c r="BN109" s="13">
        <v>15</v>
      </c>
      <c r="BS109" s="13">
        <v>1</v>
      </c>
      <c r="BT109" s="11">
        <v>0</v>
      </c>
      <c r="BU109" s="11">
        <v>0</v>
      </c>
      <c r="BV109" s="13">
        <v>0</v>
      </c>
      <c r="BX109" s="13">
        <v>0</v>
      </c>
    </row>
    <row r="110" spans="1:76">
      <c r="A110" s="13">
        <v>418</v>
      </c>
      <c r="B110" s="11">
        <v>0</v>
      </c>
      <c r="C110" s="11">
        <v>1</v>
      </c>
      <c r="D110" s="11">
        <f t="shared" si="9"/>
        <v>1954</v>
      </c>
      <c r="E110" s="11">
        <v>54</v>
      </c>
      <c r="F110" s="15">
        <v>2</v>
      </c>
      <c r="G110" s="71">
        <v>1</v>
      </c>
      <c r="H110" s="16">
        <v>0</v>
      </c>
      <c r="I110" s="16">
        <v>2008</v>
      </c>
      <c r="J110" s="16">
        <f t="shared" si="10"/>
        <v>0</v>
      </c>
      <c r="K110" s="16">
        <v>1</v>
      </c>
      <c r="L110" s="11">
        <v>1</v>
      </c>
      <c r="M110" s="11">
        <v>1</v>
      </c>
      <c r="N110" s="13">
        <v>2</v>
      </c>
      <c r="O110" s="17">
        <v>0</v>
      </c>
      <c r="P110" s="13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1">
        <v>1</v>
      </c>
      <c r="W110" s="16">
        <v>2</v>
      </c>
      <c r="X110" s="11">
        <v>1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20">
        <v>18</v>
      </c>
      <c r="AG110" s="19"/>
      <c r="AH110" s="19">
        <v>54</v>
      </c>
      <c r="AI110" s="19">
        <v>53</v>
      </c>
      <c r="AJ110" s="51"/>
      <c r="AK110" s="51"/>
      <c r="AL110" s="20"/>
      <c r="AM110" s="20"/>
      <c r="AN110" s="19"/>
      <c r="AO110" s="19">
        <v>134</v>
      </c>
      <c r="AP110" s="19">
        <v>28</v>
      </c>
      <c r="AQ110" s="19">
        <v>5.6</v>
      </c>
      <c r="AR110" s="19"/>
      <c r="AT110" s="19">
        <v>6.8</v>
      </c>
      <c r="AU110" s="20">
        <v>1.74</v>
      </c>
      <c r="AV110" s="19">
        <v>0.56999999999999995</v>
      </c>
      <c r="AW110" s="19">
        <v>4.49</v>
      </c>
      <c r="AX110" s="19">
        <f>(AT110-AU110)/AU110</f>
        <v>2.9080459770114939</v>
      </c>
      <c r="AY110" s="14" t="s">
        <v>168</v>
      </c>
      <c r="AZ110" s="21">
        <v>39626</v>
      </c>
      <c r="BS110" s="13">
        <v>1</v>
      </c>
      <c r="BT110" s="11">
        <v>0</v>
      </c>
      <c r="BU110" s="11">
        <v>0</v>
      </c>
      <c r="BV110" s="13">
        <v>0</v>
      </c>
      <c r="BX110" s="13">
        <v>0</v>
      </c>
    </row>
    <row r="111" spans="1:76">
      <c r="A111" s="13">
        <v>419</v>
      </c>
      <c r="B111" s="11">
        <v>0</v>
      </c>
      <c r="C111" s="11">
        <v>1</v>
      </c>
      <c r="D111" s="11">
        <f t="shared" si="9"/>
        <v>1969</v>
      </c>
      <c r="E111" s="11">
        <v>39</v>
      </c>
      <c r="F111" s="15">
        <v>1</v>
      </c>
      <c r="H111" s="16">
        <v>0</v>
      </c>
      <c r="I111" s="16"/>
      <c r="J111" s="16">
        <f t="shared" si="10"/>
        <v>2008</v>
      </c>
      <c r="K111" s="11">
        <v>0</v>
      </c>
      <c r="L111" s="11">
        <v>0</v>
      </c>
      <c r="M111" s="11">
        <v>1</v>
      </c>
      <c r="N111" s="13">
        <v>1</v>
      </c>
      <c r="O111" s="17">
        <v>0</v>
      </c>
      <c r="P111" s="13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W111" s="16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20"/>
      <c r="AG111" s="19"/>
      <c r="AH111" s="19">
        <v>45</v>
      </c>
      <c r="AI111" s="19">
        <v>66</v>
      </c>
      <c r="AJ111" s="51">
        <v>2</v>
      </c>
      <c r="AK111" s="51">
        <v>1</v>
      </c>
      <c r="AL111" s="20">
        <v>57</v>
      </c>
      <c r="AM111" s="20">
        <v>0</v>
      </c>
      <c r="AN111" s="19"/>
      <c r="AO111" s="19"/>
      <c r="AP111" s="19"/>
      <c r="AQ111" s="19">
        <v>5.9</v>
      </c>
      <c r="AR111" s="19">
        <v>101.4</v>
      </c>
      <c r="AS111" s="19">
        <f>IF(F111=1,186*POWER(AR111/88.5,-1.154)*POWER(E111,-0.203),186*POWER(AR111/88.5,-1.154)*POWER(E111,-0.203)*0.742)</f>
        <v>75.566892500425055</v>
      </c>
      <c r="AT111" s="19">
        <v>4.8</v>
      </c>
      <c r="AY111" s="14" t="s">
        <v>37</v>
      </c>
      <c r="AZ111" s="21">
        <v>39573</v>
      </c>
      <c r="BS111" s="13">
        <v>1</v>
      </c>
      <c r="BT111" s="11">
        <v>0</v>
      </c>
      <c r="BU111" s="11">
        <v>0</v>
      </c>
      <c r="BV111" s="13">
        <v>0</v>
      </c>
      <c r="BX111" s="13">
        <v>0</v>
      </c>
    </row>
    <row r="112" spans="1:76">
      <c r="A112" s="13">
        <v>423</v>
      </c>
      <c r="B112" s="11">
        <v>0</v>
      </c>
      <c r="C112" s="11">
        <v>1</v>
      </c>
      <c r="D112" s="11">
        <f t="shared" si="9"/>
        <v>1962</v>
      </c>
      <c r="E112" s="11">
        <v>46</v>
      </c>
      <c r="F112" s="15">
        <v>1</v>
      </c>
      <c r="G112" s="71">
        <v>1</v>
      </c>
      <c r="H112" s="16">
        <v>0</v>
      </c>
      <c r="I112" s="16">
        <v>2004</v>
      </c>
      <c r="J112" s="16">
        <f t="shared" si="10"/>
        <v>4</v>
      </c>
      <c r="K112" s="16">
        <v>2</v>
      </c>
      <c r="L112" s="11">
        <v>1</v>
      </c>
      <c r="M112" s="16">
        <v>3</v>
      </c>
      <c r="N112" s="13">
        <v>3</v>
      </c>
      <c r="O112" s="17">
        <v>0</v>
      </c>
      <c r="P112" s="13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W112" s="16">
        <v>0</v>
      </c>
      <c r="X112" s="11">
        <v>1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20">
        <v>28.5</v>
      </c>
      <c r="AG112" s="19"/>
      <c r="AH112" s="19">
        <v>53</v>
      </c>
      <c r="AI112" s="19">
        <v>57</v>
      </c>
      <c r="AJ112" s="51">
        <v>0</v>
      </c>
      <c r="AK112" s="51">
        <v>0</v>
      </c>
      <c r="AL112" s="20">
        <v>73</v>
      </c>
      <c r="AM112" s="20">
        <v>0</v>
      </c>
      <c r="AN112" s="19"/>
      <c r="AO112" s="19">
        <v>166</v>
      </c>
      <c r="AP112" s="19">
        <v>11</v>
      </c>
      <c r="AQ112" s="19">
        <v>4.8</v>
      </c>
      <c r="AR112" s="19">
        <v>105.9</v>
      </c>
      <c r="AS112" s="19">
        <f>IF(F112=1,186*POWER(AR112/88.5,-1.154)*POWER(E112,-0.203),186*POWER(AR112/88.5,-1.154)*POWER(E112,-0.203)*0.742)</f>
        <v>69.504944487211787</v>
      </c>
      <c r="AT112" s="19">
        <v>3.5</v>
      </c>
      <c r="AY112" s="14" t="s">
        <v>32</v>
      </c>
      <c r="AZ112" s="21">
        <v>39484</v>
      </c>
      <c r="BS112" s="13">
        <v>1</v>
      </c>
      <c r="BT112" s="11">
        <v>0</v>
      </c>
      <c r="BU112" s="11">
        <v>0</v>
      </c>
      <c r="BV112" s="13">
        <v>0</v>
      </c>
      <c r="BX112" s="13">
        <v>0</v>
      </c>
    </row>
    <row r="113" spans="1:76">
      <c r="A113" s="13">
        <v>425</v>
      </c>
      <c r="B113" s="11">
        <v>0</v>
      </c>
      <c r="C113" s="11">
        <v>1</v>
      </c>
      <c r="D113" s="11">
        <f t="shared" si="9"/>
        <v>1951</v>
      </c>
      <c r="E113" s="11">
        <v>57</v>
      </c>
      <c r="F113" s="15">
        <v>2</v>
      </c>
      <c r="G113" s="71">
        <v>1</v>
      </c>
      <c r="H113" s="16">
        <v>0</v>
      </c>
      <c r="I113" s="16">
        <v>99</v>
      </c>
      <c r="J113" s="16">
        <v>99</v>
      </c>
      <c r="K113" s="16">
        <v>2</v>
      </c>
      <c r="L113" s="11">
        <v>1</v>
      </c>
      <c r="M113" s="11">
        <v>1</v>
      </c>
      <c r="N113" s="13">
        <v>3</v>
      </c>
      <c r="O113" s="17">
        <v>3</v>
      </c>
      <c r="P113" s="13">
        <v>1</v>
      </c>
      <c r="Q113" s="16">
        <v>0</v>
      </c>
      <c r="R113" s="16">
        <v>0</v>
      </c>
      <c r="S113" s="16">
        <v>0</v>
      </c>
      <c r="T113" s="16">
        <v>1</v>
      </c>
      <c r="U113" s="16">
        <v>0</v>
      </c>
      <c r="V113" s="11">
        <v>1</v>
      </c>
      <c r="W113" s="16">
        <v>3</v>
      </c>
      <c r="X113" s="11">
        <v>1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1</v>
      </c>
      <c r="AE113" s="11">
        <v>1</v>
      </c>
      <c r="AF113" s="20">
        <v>16</v>
      </c>
      <c r="AG113" s="19"/>
      <c r="AH113" s="19">
        <v>66</v>
      </c>
      <c r="AI113" s="19">
        <v>50</v>
      </c>
      <c r="AJ113" s="51">
        <v>3</v>
      </c>
      <c r="AK113" s="51">
        <v>0</v>
      </c>
      <c r="AL113" s="20"/>
      <c r="AM113" s="20">
        <v>0</v>
      </c>
      <c r="AN113" s="19"/>
      <c r="AO113" s="19">
        <v>148</v>
      </c>
      <c r="AP113" s="19">
        <v>20</v>
      </c>
      <c r="AQ113" s="19">
        <v>4.0999999999999996</v>
      </c>
      <c r="AR113" s="19">
        <v>115.3</v>
      </c>
      <c r="AS113" s="19">
        <f>IF(F113=1,186*POWER(AR113/88.5,-1.154)*POWER(E113,-0.203),186*POWER(AR113/88.5,-1.154)*POWER(E113,-0.203)*0.742)</f>
        <v>44.760586406076676</v>
      </c>
      <c r="AT113" s="19">
        <v>5.6</v>
      </c>
      <c r="AY113" s="14" t="s">
        <v>170</v>
      </c>
      <c r="AZ113" s="21">
        <v>39506</v>
      </c>
      <c r="BS113" s="13">
        <v>1</v>
      </c>
      <c r="BT113" s="11">
        <v>0</v>
      </c>
      <c r="BU113" s="11">
        <v>0</v>
      </c>
      <c r="BV113" s="13">
        <v>0</v>
      </c>
      <c r="BX113" s="13">
        <v>0</v>
      </c>
    </row>
    <row r="114" spans="1:76">
      <c r="A114" s="13">
        <v>428</v>
      </c>
      <c r="B114" s="11">
        <v>0</v>
      </c>
      <c r="C114" s="11">
        <v>1</v>
      </c>
      <c r="D114" s="11">
        <f t="shared" si="9"/>
        <v>1951</v>
      </c>
      <c r="E114" s="11">
        <v>57</v>
      </c>
      <c r="F114" s="15">
        <v>1</v>
      </c>
      <c r="H114" s="16">
        <v>0</v>
      </c>
      <c r="I114" s="16"/>
      <c r="J114" s="16">
        <f t="shared" ref="J114:J133" si="14">YEAR(AZ114)-I114</f>
        <v>2008</v>
      </c>
      <c r="K114" s="11">
        <v>0</v>
      </c>
      <c r="L114" s="11">
        <v>0</v>
      </c>
      <c r="M114" s="16">
        <v>3</v>
      </c>
      <c r="N114" s="13">
        <v>3</v>
      </c>
      <c r="O114" s="17">
        <v>0</v>
      </c>
      <c r="P114" s="13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W114" s="16">
        <v>0</v>
      </c>
      <c r="X114" s="11">
        <v>1</v>
      </c>
      <c r="Y114" s="11">
        <v>0</v>
      </c>
      <c r="Z114" s="11">
        <v>0</v>
      </c>
      <c r="AA114" s="11">
        <v>0</v>
      </c>
      <c r="AB114" s="11">
        <v>0</v>
      </c>
      <c r="AF114" s="20"/>
      <c r="AG114" s="19"/>
      <c r="AH114" s="19"/>
      <c r="AI114" s="19"/>
      <c r="AJ114" s="51"/>
      <c r="AK114" s="51"/>
      <c r="AL114" s="20"/>
      <c r="AM114" s="20">
        <v>0</v>
      </c>
      <c r="AN114" s="19"/>
      <c r="AO114" s="19">
        <v>168</v>
      </c>
      <c r="AP114" s="19">
        <v>19</v>
      </c>
      <c r="AQ114" s="19">
        <v>3.8</v>
      </c>
      <c r="AR114" s="19">
        <v>113</v>
      </c>
      <c r="AS114" s="19">
        <f>IF(F114=1,186*POWER(AR114/88.5,-1.154)*POWER(E114,-0.203),186*POWER(AR114/88.5,-1.154)*POWER(E114,-0.203)*0.742)</f>
        <v>61.743374152250169</v>
      </c>
      <c r="AT114" s="19">
        <v>5.5</v>
      </c>
      <c r="AY114" s="14" t="s">
        <v>21</v>
      </c>
      <c r="AZ114" s="21">
        <v>39492</v>
      </c>
      <c r="BS114" s="13">
        <v>3</v>
      </c>
      <c r="BT114" s="11">
        <v>0</v>
      </c>
      <c r="BU114" s="11">
        <v>0</v>
      </c>
      <c r="BV114" s="13">
        <v>0</v>
      </c>
      <c r="BX114" s="13">
        <v>0</v>
      </c>
    </row>
    <row r="115" spans="1:76">
      <c r="A115" s="13">
        <v>430</v>
      </c>
      <c r="B115" s="11">
        <v>0</v>
      </c>
      <c r="C115" s="11">
        <v>1</v>
      </c>
      <c r="D115" s="11">
        <f t="shared" si="9"/>
        <v>1950</v>
      </c>
      <c r="E115" s="11">
        <v>58</v>
      </c>
      <c r="F115" s="15">
        <v>1</v>
      </c>
      <c r="H115" s="16">
        <v>1</v>
      </c>
      <c r="I115" s="16"/>
      <c r="J115" s="16">
        <f t="shared" si="14"/>
        <v>2008</v>
      </c>
      <c r="K115" s="11">
        <v>0</v>
      </c>
      <c r="L115" s="11">
        <v>0</v>
      </c>
      <c r="M115" s="16">
        <v>3</v>
      </c>
      <c r="N115" s="13">
        <v>3</v>
      </c>
      <c r="O115" s="17">
        <v>0</v>
      </c>
      <c r="P115" s="13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W115" s="16">
        <v>0</v>
      </c>
      <c r="X115" s="11">
        <v>1</v>
      </c>
      <c r="Y115" s="11">
        <v>0</v>
      </c>
      <c r="Z115" s="11">
        <v>0</v>
      </c>
      <c r="AA115" s="11">
        <v>0</v>
      </c>
      <c r="AB115" s="11">
        <v>0</v>
      </c>
      <c r="AF115" s="20"/>
      <c r="AG115" s="19"/>
      <c r="AH115" s="19"/>
      <c r="AI115" s="19"/>
      <c r="AJ115" s="51"/>
      <c r="AK115" s="51"/>
      <c r="AL115" s="20"/>
      <c r="AM115" s="20"/>
      <c r="AN115" s="19"/>
      <c r="AO115" s="19">
        <v>144</v>
      </c>
      <c r="AP115" s="19">
        <v>2</v>
      </c>
      <c r="AQ115" s="19">
        <v>4.5999999999999996</v>
      </c>
      <c r="AR115" s="19"/>
      <c r="AY115" s="14" t="s">
        <v>20</v>
      </c>
      <c r="AZ115" s="21">
        <v>39478</v>
      </c>
      <c r="BS115" s="13">
        <v>1</v>
      </c>
      <c r="BT115" s="11">
        <v>0</v>
      </c>
      <c r="BU115" s="11">
        <v>0</v>
      </c>
      <c r="BV115" s="13">
        <v>0</v>
      </c>
      <c r="BW115" s="13">
        <v>0</v>
      </c>
      <c r="BX115" s="13">
        <v>0</v>
      </c>
    </row>
    <row r="116" spans="1:76">
      <c r="A116" s="13">
        <v>431</v>
      </c>
      <c r="B116" s="11">
        <v>0</v>
      </c>
      <c r="C116" s="11">
        <v>2</v>
      </c>
      <c r="D116" s="11">
        <f t="shared" si="9"/>
        <v>1951</v>
      </c>
      <c r="E116" s="11">
        <v>57</v>
      </c>
      <c r="F116" s="15">
        <v>2</v>
      </c>
      <c r="G116" s="71">
        <v>1</v>
      </c>
      <c r="H116" s="16">
        <v>0</v>
      </c>
      <c r="I116" s="16">
        <v>2006</v>
      </c>
      <c r="J116" s="16">
        <f t="shared" si="14"/>
        <v>2</v>
      </c>
      <c r="K116" s="16">
        <v>1</v>
      </c>
      <c r="L116" s="11">
        <v>1</v>
      </c>
      <c r="M116" s="11">
        <v>1</v>
      </c>
      <c r="N116" s="13">
        <v>3</v>
      </c>
      <c r="O116" s="17">
        <v>0</v>
      </c>
      <c r="P116" s="13">
        <v>0</v>
      </c>
      <c r="Q116" s="16">
        <v>0</v>
      </c>
      <c r="R116" s="16">
        <v>0</v>
      </c>
      <c r="S116" s="16">
        <v>1</v>
      </c>
      <c r="T116" s="16">
        <v>0</v>
      </c>
      <c r="U116" s="16">
        <v>0</v>
      </c>
      <c r="V116" s="11">
        <v>1</v>
      </c>
      <c r="W116" s="16">
        <v>2</v>
      </c>
      <c r="X116" s="11">
        <v>1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20"/>
      <c r="AG116" s="19">
        <v>36.299999999999997</v>
      </c>
      <c r="AH116" s="19">
        <v>45</v>
      </c>
      <c r="AI116" s="19">
        <v>72</v>
      </c>
      <c r="AJ116" s="51">
        <v>1</v>
      </c>
      <c r="AK116" s="51">
        <v>0</v>
      </c>
      <c r="AL116" s="20">
        <v>68</v>
      </c>
      <c r="AM116" s="20">
        <v>0</v>
      </c>
      <c r="AN116" s="19"/>
      <c r="AO116" s="19"/>
      <c r="AP116" s="19"/>
      <c r="AQ116" s="19">
        <v>4.68</v>
      </c>
      <c r="AR116" s="19"/>
      <c r="AT116" s="19">
        <v>3.3</v>
      </c>
      <c r="AU116" s="20">
        <v>1.2</v>
      </c>
      <c r="AW116" s="19">
        <v>2.56</v>
      </c>
      <c r="AX116" s="19">
        <f>(AT116-AU116)/AU116</f>
        <v>1.7499999999999998</v>
      </c>
      <c r="AY116" s="14" t="s">
        <v>171</v>
      </c>
      <c r="AZ116" s="21">
        <v>39549</v>
      </c>
      <c r="BS116" s="13">
        <v>1</v>
      </c>
      <c r="BT116" s="11">
        <v>0</v>
      </c>
      <c r="BU116" s="11">
        <v>0</v>
      </c>
      <c r="BV116" s="13">
        <v>0</v>
      </c>
      <c r="BX116" s="13">
        <v>0</v>
      </c>
    </row>
    <row r="117" spans="1:76">
      <c r="A117" s="13">
        <v>432</v>
      </c>
      <c r="B117" s="11">
        <v>0</v>
      </c>
      <c r="C117" s="11">
        <v>1</v>
      </c>
      <c r="D117" s="11">
        <f t="shared" si="9"/>
        <v>1950</v>
      </c>
      <c r="E117" s="11">
        <v>58</v>
      </c>
      <c r="F117" s="15">
        <v>2</v>
      </c>
      <c r="H117" s="16">
        <v>0</v>
      </c>
      <c r="I117" s="16"/>
      <c r="J117" s="16">
        <f t="shared" si="14"/>
        <v>2008</v>
      </c>
      <c r="K117" s="11">
        <v>0</v>
      </c>
      <c r="L117" s="11">
        <v>0</v>
      </c>
      <c r="M117" s="11">
        <v>1</v>
      </c>
      <c r="N117" s="13">
        <v>2</v>
      </c>
      <c r="O117" s="17">
        <v>0</v>
      </c>
      <c r="P117" s="13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W117" s="16">
        <v>0</v>
      </c>
      <c r="X117" s="11">
        <v>1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20">
        <v>19</v>
      </c>
      <c r="AG117" s="19"/>
      <c r="AH117" s="19">
        <v>50</v>
      </c>
      <c r="AI117" s="19">
        <v>75</v>
      </c>
      <c r="AJ117" s="51"/>
      <c r="AK117" s="51"/>
      <c r="AL117" s="20"/>
      <c r="AM117" s="20">
        <v>0</v>
      </c>
      <c r="AN117" s="19"/>
      <c r="AO117" s="19">
        <v>123</v>
      </c>
      <c r="AP117" s="19">
        <v>25</v>
      </c>
      <c r="AQ117" s="19">
        <v>6.5</v>
      </c>
      <c r="AR117" s="19">
        <v>93</v>
      </c>
      <c r="AS117" s="19">
        <f>IF(F117=1,186*POWER(AR117/88.5,-1.154)*POWER(E117,-0.203),186*POWER(AR117/88.5,-1.154)*POWER(E117,-0.203)*0.742)</f>
        <v>57.158941613576239</v>
      </c>
      <c r="AT117" s="19">
        <v>5</v>
      </c>
      <c r="AY117" s="14" t="s">
        <v>67</v>
      </c>
      <c r="AZ117" s="21">
        <v>39534</v>
      </c>
      <c r="BS117" s="13">
        <v>1</v>
      </c>
      <c r="BT117" s="11">
        <v>0</v>
      </c>
      <c r="BU117" s="11">
        <v>0</v>
      </c>
      <c r="BV117" s="13">
        <v>0</v>
      </c>
      <c r="BX117" s="13">
        <v>0</v>
      </c>
    </row>
    <row r="118" spans="1:76">
      <c r="A118" s="13">
        <v>434</v>
      </c>
      <c r="B118" s="11">
        <v>0</v>
      </c>
      <c r="C118" s="11">
        <v>1</v>
      </c>
      <c r="D118" s="11">
        <f t="shared" si="9"/>
        <v>1942</v>
      </c>
      <c r="E118" s="11">
        <v>66</v>
      </c>
      <c r="F118" s="15">
        <v>1</v>
      </c>
      <c r="H118" s="16">
        <v>0</v>
      </c>
      <c r="I118" s="16"/>
      <c r="J118" s="16">
        <f t="shared" si="14"/>
        <v>2008</v>
      </c>
      <c r="K118" s="11">
        <v>0</v>
      </c>
      <c r="L118" s="11">
        <v>0</v>
      </c>
      <c r="M118" s="11">
        <v>4</v>
      </c>
      <c r="N118" s="13">
        <v>3</v>
      </c>
      <c r="O118" s="17">
        <v>4</v>
      </c>
      <c r="P118" s="13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W118" s="16">
        <v>0</v>
      </c>
      <c r="X118" s="11">
        <v>1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20">
        <v>20.7</v>
      </c>
      <c r="AG118" s="19"/>
      <c r="AH118" s="19">
        <v>56</v>
      </c>
      <c r="AI118" s="19">
        <v>61</v>
      </c>
      <c r="AJ118" s="51">
        <v>4</v>
      </c>
      <c r="AK118" s="51">
        <v>0</v>
      </c>
      <c r="AL118" s="20">
        <v>66</v>
      </c>
      <c r="AM118" s="20"/>
      <c r="AN118" s="19"/>
      <c r="AO118" s="19">
        <v>130</v>
      </c>
      <c r="AP118" s="19">
        <v>8</v>
      </c>
      <c r="AQ118" s="19">
        <v>5.4</v>
      </c>
      <c r="AR118" s="19">
        <v>98.9</v>
      </c>
      <c r="AS118" s="19">
        <f>IF(F118=1,186*POWER(AR118/88.5,-1.154)*POWER(E118,-0.203),186*POWER(AR118/88.5,-1.154)*POWER(E118,-0.203)*0.742)</f>
        <v>69.897483329960068</v>
      </c>
      <c r="AT118" s="19">
        <v>3.27</v>
      </c>
      <c r="AU118" s="20">
        <v>1.1000000000000001</v>
      </c>
      <c r="AV118" s="19">
        <v>0.17</v>
      </c>
      <c r="AW118" s="19">
        <v>4.17</v>
      </c>
      <c r="AX118" s="19">
        <f>(AT118-AU118)/AU118</f>
        <v>1.9727272727272724</v>
      </c>
      <c r="AY118" s="14" t="s">
        <v>19</v>
      </c>
      <c r="AZ118" s="21">
        <v>39472</v>
      </c>
      <c r="BS118" s="13">
        <v>1</v>
      </c>
      <c r="BT118" s="11">
        <v>0</v>
      </c>
      <c r="BU118" s="11">
        <v>0</v>
      </c>
      <c r="BV118" s="13">
        <v>0</v>
      </c>
      <c r="BX118" s="13">
        <v>1</v>
      </c>
    </row>
    <row r="119" spans="1:76">
      <c r="A119" s="13">
        <v>435</v>
      </c>
      <c r="B119" s="11">
        <v>0</v>
      </c>
      <c r="C119" s="11">
        <v>1</v>
      </c>
      <c r="D119" s="11">
        <f t="shared" si="9"/>
        <v>1953</v>
      </c>
      <c r="E119" s="11">
        <v>55</v>
      </c>
      <c r="F119" s="15">
        <v>1</v>
      </c>
      <c r="H119" s="16">
        <v>0</v>
      </c>
      <c r="I119" s="16"/>
      <c r="J119" s="16">
        <f t="shared" si="14"/>
        <v>2008</v>
      </c>
      <c r="K119" s="11">
        <v>0</v>
      </c>
      <c r="L119" s="11">
        <v>0</v>
      </c>
      <c r="M119" s="16">
        <v>3</v>
      </c>
      <c r="N119" s="13">
        <v>2</v>
      </c>
      <c r="O119" s="17">
        <v>0</v>
      </c>
      <c r="P119" s="13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1">
        <v>1</v>
      </c>
      <c r="W119" s="16">
        <v>2</v>
      </c>
      <c r="X119" s="11">
        <v>1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20">
        <v>31.9</v>
      </c>
      <c r="AG119" s="19"/>
      <c r="AH119" s="19">
        <v>47</v>
      </c>
      <c r="AI119" s="19">
        <v>67</v>
      </c>
      <c r="AJ119" s="51"/>
      <c r="AK119" s="51"/>
      <c r="AL119" s="20"/>
      <c r="AM119" s="20">
        <v>0</v>
      </c>
      <c r="AN119" s="19"/>
      <c r="AO119" s="19">
        <v>153</v>
      </c>
      <c r="AP119" s="19">
        <v>4</v>
      </c>
      <c r="AQ119" s="19"/>
      <c r="AR119" s="19"/>
      <c r="AT119" s="19">
        <v>4</v>
      </c>
      <c r="AU119" s="20">
        <v>2</v>
      </c>
      <c r="AV119" s="19">
        <v>0.1</v>
      </c>
      <c r="AW119" s="19">
        <v>2</v>
      </c>
      <c r="AX119" s="19">
        <f>(AT119-AU119)/AU119</f>
        <v>1</v>
      </c>
      <c r="AY119" s="14" t="s">
        <v>172</v>
      </c>
      <c r="AZ119" s="21">
        <v>39553</v>
      </c>
      <c r="BS119" s="13">
        <v>1</v>
      </c>
      <c r="BT119" s="11">
        <v>0</v>
      </c>
      <c r="BU119" s="11">
        <v>0</v>
      </c>
      <c r="BV119" s="13">
        <v>0</v>
      </c>
      <c r="BX119" s="13">
        <v>0</v>
      </c>
    </row>
    <row r="120" spans="1:76">
      <c r="A120" s="13">
        <v>437</v>
      </c>
      <c r="B120" s="11">
        <v>0</v>
      </c>
      <c r="C120" s="11">
        <v>1</v>
      </c>
      <c r="D120" s="11">
        <f t="shared" si="9"/>
        <v>1948</v>
      </c>
      <c r="E120" s="11">
        <v>60</v>
      </c>
      <c r="F120" s="15">
        <v>1</v>
      </c>
      <c r="G120" s="71">
        <v>1</v>
      </c>
      <c r="H120" s="16">
        <v>1</v>
      </c>
      <c r="I120" s="16">
        <v>2004</v>
      </c>
      <c r="J120" s="16">
        <f t="shared" si="14"/>
        <v>4</v>
      </c>
      <c r="K120" s="16">
        <v>2</v>
      </c>
      <c r="L120" s="11">
        <v>1</v>
      </c>
      <c r="M120" s="11">
        <v>2</v>
      </c>
      <c r="N120" s="13">
        <v>2</v>
      </c>
      <c r="O120" s="17">
        <v>0</v>
      </c>
      <c r="P120" s="13">
        <v>0</v>
      </c>
      <c r="Q120" s="16">
        <v>0</v>
      </c>
      <c r="R120" s="16">
        <v>0</v>
      </c>
      <c r="S120" s="16">
        <v>0</v>
      </c>
      <c r="T120" s="16">
        <v>1</v>
      </c>
      <c r="U120" s="16">
        <v>0</v>
      </c>
      <c r="V120" s="11">
        <v>2</v>
      </c>
      <c r="W120" s="16">
        <v>2</v>
      </c>
      <c r="X120" s="11">
        <v>1</v>
      </c>
      <c r="Y120" s="11">
        <v>0</v>
      </c>
      <c r="Z120" s="11">
        <v>1</v>
      </c>
      <c r="AA120" s="11">
        <v>1</v>
      </c>
      <c r="AB120" s="11">
        <v>0</v>
      </c>
      <c r="AC120" s="11">
        <v>0</v>
      </c>
      <c r="AD120" s="11">
        <v>0</v>
      </c>
      <c r="AE120" s="11">
        <v>0</v>
      </c>
      <c r="AF120" s="20">
        <v>27</v>
      </c>
      <c r="AG120" s="19"/>
      <c r="AH120" s="19">
        <v>53</v>
      </c>
      <c r="AI120" s="19">
        <v>61</v>
      </c>
      <c r="AJ120" s="51">
        <v>2</v>
      </c>
      <c r="AK120" s="51">
        <v>0</v>
      </c>
      <c r="AL120" s="20">
        <v>72</v>
      </c>
      <c r="AM120" s="20">
        <v>0</v>
      </c>
      <c r="AN120" s="19"/>
      <c r="AO120" s="19">
        <v>159</v>
      </c>
      <c r="AP120" s="19">
        <v>14</v>
      </c>
      <c r="AQ120" s="19">
        <v>4.8</v>
      </c>
      <c r="AR120" s="19">
        <v>111.9</v>
      </c>
      <c r="AS120" s="19">
        <f>IF(F120=1,186*POWER(AR120/88.5,-1.154)*POWER(E120,-0.203),186*POWER(AR120/88.5,-1.154)*POWER(E120,-0.203)*0.742)</f>
        <v>61.797492705320941</v>
      </c>
      <c r="AT120" s="19">
        <v>6.37</v>
      </c>
      <c r="AU120" s="20">
        <v>1.39</v>
      </c>
      <c r="AV120" s="19">
        <v>0.55000000000000004</v>
      </c>
      <c r="AW120" s="19">
        <v>4.4000000000000004</v>
      </c>
      <c r="AX120" s="19">
        <f>(AT120-AU120)/AU120</f>
        <v>3.5827338129496407</v>
      </c>
      <c r="AY120" s="14" t="s">
        <v>21</v>
      </c>
      <c r="AZ120" s="21">
        <v>39587</v>
      </c>
      <c r="BS120" s="13">
        <v>1</v>
      </c>
      <c r="BT120" s="11">
        <v>0</v>
      </c>
      <c r="BU120" s="11">
        <v>0</v>
      </c>
      <c r="BV120" s="13">
        <v>0</v>
      </c>
      <c r="BW120" s="13">
        <v>0</v>
      </c>
      <c r="BX120" s="13">
        <v>0</v>
      </c>
    </row>
    <row r="121" spans="1:76">
      <c r="A121" s="13">
        <v>441</v>
      </c>
      <c r="B121" s="11">
        <v>0</v>
      </c>
      <c r="C121" s="11">
        <v>1</v>
      </c>
      <c r="D121" s="11">
        <f t="shared" si="9"/>
        <v>1959</v>
      </c>
      <c r="E121" s="11">
        <v>49</v>
      </c>
      <c r="F121" s="15">
        <v>1</v>
      </c>
      <c r="G121" s="71">
        <v>1</v>
      </c>
      <c r="H121" s="16">
        <v>0</v>
      </c>
      <c r="I121" s="16">
        <v>2006</v>
      </c>
      <c r="J121" s="16">
        <f t="shared" si="14"/>
        <v>2</v>
      </c>
      <c r="K121" s="16">
        <v>2</v>
      </c>
      <c r="L121" s="11">
        <v>1</v>
      </c>
      <c r="M121" s="16">
        <v>3</v>
      </c>
      <c r="N121" s="13">
        <v>3</v>
      </c>
      <c r="O121" s="17">
        <v>0</v>
      </c>
      <c r="P121" s="13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W121" s="16">
        <v>0</v>
      </c>
      <c r="X121" s="11">
        <v>1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20">
        <v>19</v>
      </c>
      <c r="AG121" s="19"/>
      <c r="AH121" s="19">
        <v>45</v>
      </c>
      <c r="AI121" s="19">
        <v>65</v>
      </c>
      <c r="AJ121" s="51"/>
      <c r="AK121" s="51"/>
      <c r="AL121" s="20"/>
      <c r="AM121" s="20">
        <v>0</v>
      </c>
      <c r="AN121" s="19"/>
      <c r="AO121" s="19">
        <v>140</v>
      </c>
      <c r="AP121" s="19">
        <v>15</v>
      </c>
      <c r="AQ121" s="19">
        <v>6</v>
      </c>
      <c r="AR121" s="19"/>
      <c r="AT121" s="19">
        <v>4.62</v>
      </c>
      <c r="AU121" s="20">
        <v>1.4</v>
      </c>
      <c r="AV121" s="19">
        <v>0.55000000000000004</v>
      </c>
      <c r="AW121" s="19">
        <v>2.67</v>
      </c>
      <c r="AX121" s="19">
        <f>(AT121-AU121)/AU121</f>
        <v>2.3000000000000003</v>
      </c>
      <c r="AY121" s="14" t="s">
        <v>157</v>
      </c>
      <c r="AZ121" s="21">
        <v>39549</v>
      </c>
      <c r="BS121" s="13">
        <v>2</v>
      </c>
      <c r="BT121" s="11">
        <v>0</v>
      </c>
      <c r="BU121" s="11">
        <v>0</v>
      </c>
      <c r="BV121" s="13">
        <v>0</v>
      </c>
      <c r="BX121" s="13">
        <v>0</v>
      </c>
    </row>
    <row r="122" spans="1:76">
      <c r="A122" s="13">
        <v>448</v>
      </c>
      <c r="B122" s="11">
        <v>0</v>
      </c>
      <c r="C122" s="11">
        <v>1</v>
      </c>
      <c r="D122" s="11">
        <f t="shared" si="9"/>
        <v>1952</v>
      </c>
      <c r="E122" s="11">
        <v>56</v>
      </c>
      <c r="F122" s="15">
        <v>1</v>
      </c>
      <c r="G122" s="71">
        <v>1</v>
      </c>
      <c r="H122" s="16">
        <v>0</v>
      </c>
      <c r="I122" s="16">
        <v>1996</v>
      </c>
      <c r="J122" s="16">
        <f t="shared" si="14"/>
        <v>12</v>
      </c>
      <c r="K122" s="11">
        <v>2</v>
      </c>
      <c r="L122" s="11">
        <v>1</v>
      </c>
      <c r="M122" s="11">
        <v>4</v>
      </c>
      <c r="N122" s="13">
        <v>3</v>
      </c>
      <c r="O122" s="17">
        <v>0</v>
      </c>
      <c r="P122" s="13">
        <v>1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W122" s="16">
        <v>0</v>
      </c>
      <c r="X122" s="11">
        <v>1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1</v>
      </c>
      <c r="AE122" s="11">
        <v>1</v>
      </c>
      <c r="AF122" s="20">
        <v>21</v>
      </c>
      <c r="AG122" s="19"/>
      <c r="AH122" s="19">
        <v>62</v>
      </c>
      <c r="AI122" s="19">
        <v>40</v>
      </c>
      <c r="AJ122" s="51"/>
      <c r="AK122" s="51"/>
      <c r="AL122" s="20"/>
      <c r="AM122" s="20"/>
      <c r="AN122" s="19"/>
      <c r="AO122" s="19">
        <v>156</v>
      </c>
      <c r="AP122" s="19">
        <v>3</v>
      </c>
      <c r="AQ122" s="19">
        <v>4.7</v>
      </c>
      <c r="AR122" s="19">
        <v>91.5</v>
      </c>
      <c r="AS122" s="19">
        <f>IF(F122=1,186*POWER(AR122/88.5,-1.154)*POWER(E122,-0.203),186*POWER(AR122/88.5,-1.154)*POWER(E122,-0.203)*0.742)</f>
        <v>79.0539121113177</v>
      </c>
      <c r="AT122" s="19">
        <v>4.2</v>
      </c>
      <c r="AZ122" s="21">
        <v>39710</v>
      </c>
      <c r="BS122" s="13">
        <v>1</v>
      </c>
      <c r="BT122" s="11">
        <v>0</v>
      </c>
      <c r="BU122" s="11">
        <v>0</v>
      </c>
      <c r="BV122" s="13">
        <v>0</v>
      </c>
      <c r="BX122" s="13">
        <v>0</v>
      </c>
    </row>
    <row r="123" spans="1:76">
      <c r="A123" s="13">
        <v>466</v>
      </c>
      <c r="B123" s="11">
        <v>0</v>
      </c>
      <c r="C123" s="11">
        <v>1</v>
      </c>
      <c r="D123" s="11">
        <f t="shared" si="9"/>
        <v>1948</v>
      </c>
      <c r="E123" s="11">
        <v>60</v>
      </c>
      <c r="F123" s="15">
        <v>2</v>
      </c>
      <c r="H123" s="16">
        <v>0</v>
      </c>
      <c r="I123" s="16"/>
      <c r="J123" s="16">
        <f t="shared" si="14"/>
        <v>2008</v>
      </c>
      <c r="K123" s="11">
        <v>0</v>
      </c>
      <c r="L123" s="11">
        <v>0</v>
      </c>
      <c r="M123" s="11">
        <v>1</v>
      </c>
      <c r="N123" s="13">
        <v>3</v>
      </c>
      <c r="O123" s="17">
        <v>0</v>
      </c>
      <c r="P123" s="13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1">
        <v>2</v>
      </c>
      <c r="W123" s="16">
        <v>2</v>
      </c>
      <c r="X123" s="11">
        <v>1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20"/>
      <c r="AG123" s="19">
        <v>30</v>
      </c>
      <c r="AH123" s="19">
        <v>48</v>
      </c>
      <c r="AI123" s="19">
        <v>73</v>
      </c>
      <c r="AJ123" s="51">
        <v>0</v>
      </c>
      <c r="AK123" s="51">
        <v>1</v>
      </c>
      <c r="AL123" s="20">
        <v>73</v>
      </c>
      <c r="AM123" s="20">
        <v>0</v>
      </c>
      <c r="AN123" s="19"/>
      <c r="AO123" s="19">
        <v>138</v>
      </c>
      <c r="AP123" s="19">
        <v>23</v>
      </c>
      <c r="AQ123" s="19">
        <v>3.5</v>
      </c>
      <c r="AR123" s="19">
        <v>61.24</v>
      </c>
      <c r="AS123" s="19">
        <f>IF(F123=1,186*POWER(AR123/88.5,-1.154)*POWER(E123,-0.203),186*POWER(AR123/88.5,-1.154)*POWER(E123,-0.203)*0.742)</f>
        <v>91.936100697871979</v>
      </c>
      <c r="AT123" s="19">
        <v>6.17</v>
      </c>
      <c r="AU123" s="20">
        <v>2.4900000000000002</v>
      </c>
      <c r="AV123" s="19">
        <v>0.3</v>
      </c>
      <c r="AW123" s="19">
        <v>3.38</v>
      </c>
      <c r="AX123" s="19">
        <f>(AT123-AU123)/AU123</f>
        <v>1.4779116465863451</v>
      </c>
      <c r="AY123" s="14" t="s">
        <v>19</v>
      </c>
      <c r="AZ123" s="21">
        <v>39799</v>
      </c>
      <c r="BS123" s="13">
        <v>1</v>
      </c>
      <c r="BT123" s="11">
        <v>0</v>
      </c>
      <c r="BU123" s="11">
        <v>0</v>
      </c>
      <c r="BV123" s="13">
        <v>0</v>
      </c>
      <c r="BX123" s="13">
        <v>0</v>
      </c>
    </row>
    <row r="124" spans="1:76">
      <c r="A124" s="13">
        <v>468</v>
      </c>
      <c r="B124" s="11">
        <v>0</v>
      </c>
      <c r="C124" s="11">
        <v>1</v>
      </c>
      <c r="D124" s="11">
        <f t="shared" si="9"/>
        <v>1954</v>
      </c>
      <c r="E124" s="11">
        <v>54</v>
      </c>
      <c r="F124" s="15">
        <v>2</v>
      </c>
      <c r="H124" s="16">
        <v>0</v>
      </c>
      <c r="I124" s="16"/>
      <c r="J124" s="16">
        <f t="shared" si="14"/>
        <v>2008</v>
      </c>
      <c r="K124" s="11">
        <v>0</v>
      </c>
      <c r="L124" s="11">
        <v>0</v>
      </c>
      <c r="M124" s="11">
        <v>2</v>
      </c>
      <c r="N124" s="13">
        <v>3</v>
      </c>
      <c r="O124" s="17">
        <v>0</v>
      </c>
      <c r="P124" s="13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W124" s="16">
        <v>0</v>
      </c>
      <c r="X124" s="11">
        <v>1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20"/>
      <c r="AG124" s="19">
        <v>23</v>
      </c>
      <c r="AH124" s="19">
        <v>45</v>
      </c>
      <c r="AI124" s="19">
        <v>74</v>
      </c>
      <c r="AJ124" s="51">
        <v>1</v>
      </c>
      <c r="AK124" s="51">
        <v>0</v>
      </c>
      <c r="AL124" s="20">
        <v>68</v>
      </c>
      <c r="AM124" s="20"/>
      <c r="AN124" s="19"/>
      <c r="AO124" s="19">
        <v>139</v>
      </c>
      <c r="AP124" s="19">
        <v>8</v>
      </c>
      <c r="AQ124" s="19"/>
      <c r="AR124" s="19"/>
      <c r="AT124" s="19">
        <v>5.5</v>
      </c>
      <c r="AU124" s="20">
        <v>2.5</v>
      </c>
      <c r="AV124" s="19">
        <v>0.48</v>
      </c>
      <c r="AW124" s="19">
        <v>2.52</v>
      </c>
      <c r="AX124" s="19">
        <f>(AT124-AU124)/AU124</f>
        <v>1.2</v>
      </c>
      <c r="AY124" s="14" t="s">
        <v>33</v>
      </c>
      <c r="AZ124" s="21">
        <v>39770</v>
      </c>
      <c r="BS124" s="13">
        <v>2</v>
      </c>
      <c r="BT124" s="11">
        <v>0</v>
      </c>
      <c r="BU124" s="11">
        <v>0</v>
      </c>
      <c r="BV124" s="13">
        <v>0</v>
      </c>
      <c r="BW124" s="17"/>
      <c r="BX124" s="13">
        <v>0</v>
      </c>
    </row>
    <row r="125" spans="1:76">
      <c r="A125" s="13">
        <v>473</v>
      </c>
      <c r="B125" s="11">
        <v>0</v>
      </c>
      <c r="C125" s="11">
        <v>2</v>
      </c>
      <c r="D125" s="11">
        <f t="shared" si="9"/>
        <v>1945</v>
      </c>
      <c r="E125" s="11">
        <v>63</v>
      </c>
      <c r="F125" s="15">
        <v>1</v>
      </c>
      <c r="H125" s="16">
        <v>0</v>
      </c>
      <c r="I125" s="16"/>
      <c r="J125" s="16">
        <f t="shared" si="14"/>
        <v>2008</v>
      </c>
      <c r="K125" s="11">
        <v>0</v>
      </c>
      <c r="L125" s="11">
        <v>0</v>
      </c>
      <c r="M125" s="16">
        <v>3</v>
      </c>
      <c r="N125" s="13">
        <v>3</v>
      </c>
      <c r="O125" s="17">
        <v>0</v>
      </c>
      <c r="P125" s="13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W125" s="16">
        <v>0</v>
      </c>
      <c r="X125" s="11">
        <v>1</v>
      </c>
      <c r="Y125" s="11">
        <v>0</v>
      </c>
      <c r="Z125" s="11">
        <v>0</v>
      </c>
      <c r="AA125" s="11">
        <v>0</v>
      </c>
      <c r="AB125" s="11">
        <v>0</v>
      </c>
      <c r="AF125" s="20"/>
      <c r="AG125" s="19"/>
      <c r="AH125" s="19"/>
      <c r="AI125" s="19"/>
      <c r="AJ125" s="51"/>
      <c r="AK125" s="51"/>
      <c r="AL125" s="20"/>
      <c r="AM125" s="20"/>
      <c r="AN125" s="19"/>
      <c r="AO125" s="19">
        <v>163</v>
      </c>
      <c r="AP125" s="19">
        <v>5</v>
      </c>
      <c r="AQ125" s="19">
        <v>4.7</v>
      </c>
      <c r="AR125" s="19">
        <v>70.900000000000006</v>
      </c>
      <c r="AS125" s="19">
        <f>IF(F125=1,186*POWER(AR125/88.5,-1.154)*POWER(E125,-0.203),186*POWER(AR125/88.5,-1.154)*POWER(E125,-0.203)*0.742)</f>
        <v>103.60330066066422</v>
      </c>
      <c r="AT125" s="19">
        <v>5.0999999999999996</v>
      </c>
      <c r="AY125" s="14" t="s">
        <v>65</v>
      </c>
      <c r="AZ125" s="21">
        <v>39734</v>
      </c>
      <c r="BS125" s="13">
        <v>1</v>
      </c>
      <c r="BT125" s="11">
        <v>0</v>
      </c>
      <c r="BU125" s="11">
        <v>0</v>
      </c>
      <c r="BV125" s="13">
        <v>0</v>
      </c>
      <c r="BX125" s="13">
        <v>0</v>
      </c>
    </row>
    <row r="126" spans="1:76">
      <c r="A126" s="13">
        <v>476</v>
      </c>
      <c r="B126" s="11">
        <v>0</v>
      </c>
      <c r="C126" s="11">
        <v>1</v>
      </c>
      <c r="D126" s="11">
        <f t="shared" si="9"/>
        <v>1952</v>
      </c>
      <c r="E126" s="11">
        <v>56</v>
      </c>
      <c r="F126" s="15">
        <v>1</v>
      </c>
      <c r="H126" s="16">
        <v>0</v>
      </c>
      <c r="I126" s="16"/>
      <c r="J126" s="16">
        <f t="shared" si="14"/>
        <v>2008</v>
      </c>
      <c r="K126" s="11">
        <v>0</v>
      </c>
      <c r="L126" s="11">
        <v>0</v>
      </c>
      <c r="M126" s="11">
        <v>1</v>
      </c>
      <c r="N126" s="13">
        <v>2</v>
      </c>
      <c r="O126" s="17">
        <v>0</v>
      </c>
      <c r="P126" s="13">
        <v>0</v>
      </c>
      <c r="Q126" s="16">
        <v>0</v>
      </c>
      <c r="R126" s="16">
        <v>1</v>
      </c>
      <c r="S126" s="16">
        <v>0</v>
      </c>
      <c r="T126" s="16">
        <v>0</v>
      </c>
      <c r="U126" s="16">
        <v>0</v>
      </c>
      <c r="V126" s="11">
        <v>1</v>
      </c>
      <c r="W126" s="16">
        <v>2</v>
      </c>
      <c r="X126" s="11">
        <v>1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20">
        <v>16</v>
      </c>
      <c r="AG126" s="19"/>
      <c r="AH126" s="19">
        <v>50</v>
      </c>
      <c r="AI126" s="19">
        <v>65</v>
      </c>
      <c r="AJ126" s="51">
        <v>3</v>
      </c>
      <c r="AK126" s="51">
        <v>0</v>
      </c>
      <c r="AL126" s="20">
        <v>90</v>
      </c>
      <c r="AM126" s="20">
        <v>0</v>
      </c>
      <c r="AN126" s="19"/>
      <c r="AO126" s="19">
        <v>172</v>
      </c>
      <c r="AP126" s="19">
        <v>5</v>
      </c>
      <c r="AQ126" s="19">
        <v>6.46</v>
      </c>
      <c r="AR126" s="19">
        <v>92</v>
      </c>
      <c r="AS126" s="19">
        <f>IF(F126=1,186*POWER(AR126/88.5,-1.154)*POWER(E126,-0.203),186*POWER(AR126/88.5,-1.154)*POWER(E126,-0.203)*0.742)</f>
        <v>78.558314399935995</v>
      </c>
      <c r="AT126" s="19">
        <v>4.3</v>
      </c>
      <c r="AY126" s="14" t="s">
        <v>166</v>
      </c>
      <c r="AZ126" s="21">
        <v>39714</v>
      </c>
      <c r="BS126" s="13">
        <v>1</v>
      </c>
      <c r="BT126" s="11">
        <v>0</v>
      </c>
      <c r="BU126" s="11">
        <v>0</v>
      </c>
      <c r="BV126" s="13">
        <v>0</v>
      </c>
      <c r="BW126" s="17"/>
      <c r="BX126" s="13">
        <v>0</v>
      </c>
    </row>
    <row r="127" spans="1:76">
      <c r="A127" s="13">
        <v>478</v>
      </c>
      <c r="B127" s="11">
        <v>0</v>
      </c>
      <c r="C127" s="11">
        <v>1</v>
      </c>
      <c r="D127" s="11">
        <f t="shared" si="9"/>
        <v>1955</v>
      </c>
      <c r="E127" s="11">
        <v>53</v>
      </c>
      <c r="F127" s="15">
        <v>1</v>
      </c>
      <c r="H127" s="16">
        <v>0</v>
      </c>
      <c r="I127" s="16"/>
      <c r="J127" s="16">
        <f t="shared" si="14"/>
        <v>2008</v>
      </c>
      <c r="K127" s="11">
        <v>0</v>
      </c>
      <c r="L127" s="11">
        <v>0</v>
      </c>
      <c r="M127" s="11">
        <v>1</v>
      </c>
      <c r="N127" s="13">
        <v>2</v>
      </c>
      <c r="O127" s="17">
        <v>0</v>
      </c>
      <c r="P127" s="13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1</v>
      </c>
      <c r="V127" s="11">
        <v>1</v>
      </c>
      <c r="W127" s="16">
        <v>2</v>
      </c>
      <c r="X127" s="11">
        <v>1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20">
        <v>14</v>
      </c>
      <c r="AG127" s="19"/>
      <c r="AH127" s="19"/>
      <c r="AI127" s="19">
        <v>68</v>
      </c>
      <c r="AJ127" s="51">
        <v>1</v>
      </c>
      <c r="AK127" s="51">
        <v>0</v>
      </c>
      <c r="AL127" s="20">
        <v>58</v>
      </c>
      <c r="AM127" s="20">
        <v>0</v>
      </c>
      <c r="AN127" s="19"/>
      <c r="AO127" s="19">
        <v>148</v>
      </c>
      <c r="AP127" s="19">
        <v>25</v>
      </c>
      <c r="AQ127" s="19">
        <v>6.6</v>
      </c>
      <c r="AR127" s="19">
        <v>123</v>
      </c>
      <c r="AS127" s="19">
        <f>IF(F127=1,186*POWER(AR127/88.5,-1.154)*POWER(E127,-0.203),186*POWER(AR127/88.5,-1.154)*POWER(E127,-0.203)*0.742)</f>
        <v>56.820752174520536</v>
      </c>
      <c r="AT127" s="19">
        <v>5.25</v>
      </c>
      <c r="AU127" s="20">
        <v>0.96</v>
      </c>
      <c r="AV127" s="19">
        <v>1.18</v>
      </c>
      <c r="AW127" s="19">
        <v>3.1</v>
      </c>
      <c r="AX127" s="19">
        <f>(AT127-AU127)/AU127</f>
        <v>4.46875</v>
      </c>
      <c r="AY127" s="14" t="s">
        <v>20</v>
      </c>
      <c r="AZ127" s="21">
        <v>39743</v>
      </c>
      <c r="BS127" s="13">
        <v>1</v>
      </c>
      <c r="BT127" s="11">
        <v>0</v>
      </c>
      <c r="BU127" s="11">
        <v>0</v>
      </c>
      <c r="BV127" s="13">
        <v>0</v>
      </c>
      <c r="BX127" s="13">
        <v>0</v>
      </c>
    </row>
    <row r="128" spans="1:76">
      <c r="A128" s="13">
        <v>480</v>
      </c>
      <c r="B128" s="11">
        <v>0</v>
      </c>
      <c r="C128" s="11">
        <v>1</v>
      </c>
      <c r="D128" s="11">
        <f t="shared" si="9"/>
        <v>1973</v>
      </c>
      <c r="E128" s="11">
        <v>35</v>
      </c>
      <c r="F128" s="15">
        <v>1</v>
      </c>
      <c r="G128" s="71">
        <v>1</v>
      </c>
      <c r="H128" s="16">
        <v>0</v>
      </c>
      <c r="I128" s="16">
        <v>2007</v>
      </c>
      <c r="J128" s="16">
        <f t="shared" si="14"/>
        <v>1</v>
      </c>
      <c r="K128" s="16">
        <v>1</v>
      </c>
      <c r="L128" s="11">
        <v>1</v>
      </c>
      <c r="M128" s="11">
        <v>2</v>
      </c>
      <c r="N128" s="13">
        <v>2</v>
      </c>
      <c r="O128" s="17">
        <v>0</v>
      </c>
      <c r="P128" s="13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1">
        <v>2</v>
      </c>
      <c r="W128" s="16">
        <v>2</v>
      </c>
      <c r="X128" s="11">
        <v>1</v>
      </c>
      <c r="Y128" s="11">
        <v>0</v>
      </c>
      <c r="Z128" s="11">
        <v>0</v>
      </c>
      <c r="AA128" s="11">
        <v>0</v>
      </c>
      <c r="AB128" s="11">
        <v>0</v>
      </c>
      <c r="AC128" s="11">
        <v>1</v>
      </c>
      <c r="AD128" s="11">
        <v>0</v>
      </c>
      <c r="AE128" s="11">
        <v>1</v>
      </c>
      <c r="AF128" s="20"/>
      <c r="AG128" s="19"/>
      <c r="AH128" s="19">
        <v>49</v>
      </c>
      <c r="AI128" s="19">
        <v>41</v>
      </c>
      <c r="AJ128" s="51">
        <v>0</v>
      </c>
      <c r="AK128" s="51">
        <v>0</v>
      </c>
      <c r="AL128" s="20">
        <v>96</v>
      </c>
      <c r="AM128" s="20">
        <v>0</v>
      </c>
      <c r="AN128" s="20">
        <v>1</v>
      </c>
      <c r="AO128" s="19">
        <v>154</v>
      </c>
      <c r="AP128" s="19">
        <v>8</v>
      </c>
      <c r="AQ128" s="19"/>
      <c r="AR128" s="19"/>
      <c r="AT128" s="19">
        <v>4.5</v>
      </c>
      <c r="AU128" s="20">
        <v>1.45</v>
      </c>
      <c r="AV128" s="19">
        <v>0.72</v>
      </c>
      <c r="AW128" s="19">
        <v>2.33</v>
      </c>
      <c r="AX128" s="19">
        <f>(AT128-AU128)/AU128</f>
        <v>2.103448275862069</v>
      </c>
      <c r="AY128" s="14" t="s">
        <v>24</v>
      </c>
      <c r="AZ128" s="21">
        <v>39715</v>
      </c>
      <c r="BS128" s="13">
        <v>1</v>
      </c>
      <c r="BT128" s="11">
        <v>0</v>
      </c>
      <c r="BU128" s="11">
        <v>0</v>
      </c>
      <c r="BV128" s="13">
        <v>0</v>
      </c>
      <c r="BX128" s="13">
        <v>0</v>
      </c>
    </row>
    <row r="129" spans="1:76">
      <c r="A129" s="13">
        <v>483</v>
      </c>
      <c r="B129" s="11">
        <v>0</v>
      </c>
      <c r="C129" s="11">
        <v>1</v>
      </c>
      <c r="D129" s="11">
        <f t="shared" si="9"/>
        <v>1959</v>
      </c>
      <c r="E129" s="11">
        <v>49</v>
      </c>
      <c r="F129" s="15">
        <v>1</v>
      </c>
      <c r="H129" s="16">
        <v>0</v>
      </c>
      <c r="I129" s="16"/>
      <c r="J129" s="16">
        <f t="shared" si="14"/>
        <v>2008</v>
      </c>
      <c r="K129" s="11">
        <v>0</v>
      </c>
      <c r="L129" s="11">
        <v>0</v>
      </c>
      <c r="M129" s="11">
        <v>2</v>
      </c>
      <c r="N129" s="13">
        <v>2</v>
      </c>
      <c r="O129" s="17">
        <v>0</v>
      </c>
      <c r="P129" s="13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1">
        <v>2</v>
      </c>
      <c r="W129" s="16">
        <v>2</v>
      </c>
      <c r="X129" s="11">
        <v>1</v>
      </c>
      <c r="Y129" s="11">
        <v>0</v>
      </c>
      <c r="Z129" s="11">
        <v>0</v>
      </c>
      <c r="AA129" s="11">
        <v>0</v>
      </c>
      <c r="AB129" s="11">
        <v>1</v>
      </c>
      <c r="AC129" s="11">
        <v>1</v>
      </c>
      <c r="AD129" s="11">
        <v>0</v>
      </c>
      <c r="AE129" s="11">
        <v>0</v>
      </c>
      <c r="AF129" s="20"/>
      <c r="AG129" s="19">
        <v>28.3</v>
      </c>
      <c r="AH129" s="19">
        <v>47</v>
      </c>
      <c r="AI129" s="19">
        <v>52</v>
      </c>
      <c r="AJ129" s="51"/>
      <c r="AK129" s="51"/>
      <c r="AL129" s="20"/>
      <c r="AM129" s="20"/>
      <c r="AN129" s="19"/>
      <c r="AO129" s="19">
        <v>149</v>
      </c>
      <c r="AP129" s="19">
        <v>20</v>
      </c>
      <c r="AQ129" s="19">
        <v>5.6</v>
      </c>
      <c r="AR129" s="19">
        <v>102</v>
      </c>
      <c r="AS129" s="19">
        <f>IF(F129=1,186*POWER(AR129/88.5,-1.154)*POWER(E129,-0.203),186*POWER(AR129/88.5,-1.154)*POWER(E129,-0.203)*0.742)</f>
        <v>71.65575497400404</v>
      </c>
      <c r="AT129" s="19">
        <v>4.2</v>
      </c>
      <c r="AY129" s="14" t="s">
        <v>32</v>
      </c>
      <c r="AZ129" s="21">
        <v>39722</v>
      </c>
      <c r="BD129" s="13">
        <v>15</v>
      </c>
      <c r="BS129" s="13">
        <v>1</v>
      </c>
      <c r="BT129" s="11">
        <v>0</v>
      </c>
      <c r="BU129" s="11">
        <v>0</v>
      </c>
      <c r="BV129" s="13">
        <v>0</v>
      </c>
      <c r="BX129" s="13">
        <v>0</v>
      </c>
    </row>
    <row r="130" spans="1:76">
      <c r="A130" s="13">
        <v>485</v>
      </c>
      <c r="B130" s="11">
        <v>0</v>
      </c>
      <c r="C130" s="11">
        <v>1</v>
      </c>
      <c r="D130" s="11">
        <f t="shared" ref="D130:D193" si="15">YEAR(AZ130)-E130</f>
        <v>1953</v>
      </c>
      <c r="E130" s="11">
        <v>55</v>
      </c>
      <c r="F130" s="15">
        <v>2</v>
      </c>
      <c r="G130" s="71">
        <v>2</v>
      </c>
      <c r="H130" s="16">
        <v>0</v>
      </c>
      <c r="I130" s="16">
        <v>2008</v>
      </c>
      <c r="J130" s="16">
        <f t="shared" si="14"/>
        <v>0</v>
      </c>
      <c r="K130" s="11">
        <v>2</v>
      </c>
      <c r="L130" s="11">
        <v>1</v>
      </c>
      <c r="M130" s="16">
        <v>3</v>
      </c>
      <c r="N130" s="13">
        <v>3</v>
      </c>
      <c r="O130" s="17">
        <v>0</v>
      </c>
      <c r="P130" s="13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1">
        <v>1</v>
      </c>
      <c r="W130" s="16">
        <v>3</v>
      </c>
      <c r="X130" s="11">
        <v>1</v>
      </c>
      <c r="Y130" s="11">
        <v>1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1</v>
      </c>
      <c r="AF130" s="20"/>
      <c r="AG130" s="19"/>
      <c r="AH130" s="19">
        <v>50</v>
      </c>
      <c r="AI130" s="19">
        <v>71</v>
      </c>
      <c r="AJ130" s="51">
        <v>0</v>
      </c>
      <c r="AK130" s="51">
        <v>1</v>
      </c>
      <c r="AL130" s="20">
        <v>77</v>
      </c>
      <c r="AM130" s="20">
        <v>0</v>
      </c>
      <c r="AN130" s="19"/>
      <c r="AO130" s="19">
        <v>131</v>
      </c>
      <c r="AP130" s="19">
        <v>27</v>
      </c>
      <c r="AQ130" s="19">
        <v>5.3</v>
      </c>
      <c r="AR130" s="19">
        <v>79</v>
      </c>
      <c r="AS130" s="19">
        <f>IF(F130=1,186*POWER(AR130/88.5,-1.154)*POWER(E130,-0.203),186*POWER(AR130/88.5,-1.154)*POWER(E130,-0.203)*0.742)</f>
        <v>69.748375113988871</v>
      </c>
      <c r="AT130" s="19">
        <v>4.4000000000000004</v>
      </c>
      <c r="AU130" s="20">
        <v>1.04</v>
      </c>
      <c r="AV130" s="19">
        <v>0.36</v>
      </c>
      <c r="AW130" s="19">
        <v>3.72</v>
      </c>
      <c r="AX130" s="19">
        <f t="shared" ref="AX130:AX136" si="16">(AT130-AU130)/AU130</f>
        <v>3.2307692307692308</v>
      </c>
      <c r="AY130" s="14" t="s">
        <v>65</v>
      </c>
      <c r="AZ130" s="21">
        <v>39737</v>
      </c>
      <c r="BS130" s="13">
        <v>1</v>
      </c>
      <c r="BT130" s="11">
        <v>0</v>
      </c>
      <c r="BU130" s="11">
        <v>0</v>
      </c>
      <c r="BV130" s="13">
        <v>0</v>
      </c>
      <c r="BX130" s="13">
        <v>0</v>
      </c>
    </row>
    <row r="131" spans="1:76">
      <c r="A131" s="13">
        <v>488</v>
      </c>
      <c r="B131" s="11">
        <v>0</v>
      </c>
      <c r="C131" s="11">
        <v>1</v>
      </c>
      <c r="D131" s="11">
        <f t="shared" si="15"/>
        <v>1958</v>
      </c>
      <c r="E131" s="11">
        <v>50</v>
      </c>
      <c r="F131" s="15">
        <v>1</v>
      </c>
      <c r="H131" s="16">
        <v>0</v>
      </c>
      <c r="I131" s="16"/>
      <c r="J131" s="16">
        <f t="shared" si="14"/>
        <v>2008</v>
      </c>
      <c r="K131" s="11">
        <v>0</v>
      </c>
      <c r="L131" s="11">
        <v>0</v>
      </c>
      <c r="M131" s="11">
        <v>2</v>
      </c>
      <c r="N131" s="13">
        <v>2</v>
      </c>
      <c r="O131" s="17">
        <v>0</v>
      </c>
      <c r="P131" s="13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1">
        <v>1</v>
      </c>
      <c r="W131" s="16">
        <v>2</v>
      </c>
      <c r="X131" s="11">
        <v>1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20"/>
      <c r="AG131" s="19"/>
      <c r="AH131" s="19"/>
      <c r="AI131" s="19"/>
      <c r="AJ131" s="51">
        <v>1</v>
      </c>
      <c r="AK131" s="51">
        <v>0</v>
      </c>
      <c r="AL131" s="20">
        <v>86</v>
      </c>
      <c r="AM131" s="20">
        <v>0</v>
      </c>
      <c r="AN131" s="20">
        <v>1</v>
      </c>
      <c r="AO131" s="19"/>
      <c r="AP131" s="19">
        <v>5</v>
      </c>
      <c r="AQ131" s="19"/>
      <c r="AR131" s="19"/>
      <c r="AT131" s="19">
        <v>6.7</v>
      </c>
      <c r="AU131" s="20">
        <v>2.2999999999999998</v>
      </c>
      <c r="AW131" s="19">
        <v>3.36</v>
      </c>
      <c r="AX131" s="19">
        <f t="shared" si="16"/>
        <v>1.9130434782608698</v>
      </c>
      <c r="AY131" s="14" t="s">
        <v>19</v>
      </c>
      <c r="AZ131" s="21">
        <v>39715</v>
      </c>
      <c r="BS131" s="13">
        <v>1</v>
      </c>
      <c r="BT131" s="11">
        <v>0</v>
      </c>
      <c r="BU131" s="11">
        <v>0</v>
      </c>
      <c r="BV131" s="13">
        <v>0</v>
      </c>
      <c r="BX131" s="13">
        <v>0</v>
      </c>
    </row>
    <row r="132" spans="1:76">
      <c r="A132" s="13">
        <v>491</v>
      </c>
      <c r="B132" s="11">
        <v>0</v>
      </c>
      <c r="C132" s="11">
        <v>1</v>
      </c>
      <c r="D132" s="11">
        <f t="shared" si="15"/>
        <v>1951</v>
      </c>
      <c r="E132" s="11">
        <v>57</v>
      </c>
      <c r="F132" s="15">
        <v>2</v>
      </c>
      <c r="H132" s="16">
        <v>0</v>
      </c>
      <c r="I132" s="16"/>
      <c r="J132" s="16">
        <f t="shared" si="14"/>
        <v>2008</v>
      </c>
      <c r="K132" s="11">
        <v>0</v>
      </c>
      <c r="L132" s="11">
        <v>0</v>
      </c>
      <c r="M132" s="16">
        <v>3</v>
      </c>
      <c r="N132" s="13">
        <v>3</v>
      </c>
      <c r="O132" s="17">
        <v>0</v>
      </c>
      <c r="P132" s="13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1">
        <v>1</v>
      </c>
      <c r="W132" s="16">
        <v>2</v>
      </c>
      <c r="X132" s="11">
        <v>1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20">
        <v>13.8</v>
      </c>
      <c r="AG132" s="19"/>
      <c r="AH132" s="19">
        <v>45</v>
      </c>
      <c r="AI132" s="19">
        <v>70</v>
      </c>
      <c r="AJ132" s="51">
        <v>1</v>
      </c>
      <c r="AK132" s="51">
        <v>1</v>
      </c>
      <c r="AL132" s="20">
        <v>73</v>
      </c>
      <c r="AM132" s="20"/>
      <c r="AN132" s="20">
        <v>1</v>
      </c>
      <c r="AO132" s="19">
        <v>146</v>
      </c>
      <c r="AP132" s="19">
        <v>15</v>
      </c>
      <c r="AQ132" s="19">
        <v>5.6</v>
      </c>
      <c r="AR132" s="19">
        <v>78</v>
      </c>
      <c r="AS132" s="19">
        <f>IF(F132=1,186*POWER(AR132/88.5,-1.154)*POWER(E132,-0.203),186*POWER(AR132/88.5,-1.154)*POWER(E132,-0.203)*0.742)</f>
        <v>70.26994549496618</v>
      </c>
      <c r="AT132" s="19">
        <v>3.1</v>
      </c>
      <c r="AU132" s="20">
        <v>1.57</v>
      </c>
      <c r="AW132" s="19">
        <v>1</v>
      </c>
      <c r="AX132" s="19">
        <f t="shared" si="16"/>
        <v>0.97452229299363058</v>
      </c>
      <c r="AY132" s="14" t="s">
        <v>65</v>
      </c>
      <c r="AZ132" s="21">
        <v>39758</v>
      </c>
      <c r="BS132" s="13">
        <v>1</v>
      </c>
      <c r="BT132" s="11">
        <v>0</v>
      </c>
      <c r="BU132" s="11">
        <v>0</v>
      </c>
      <c r="BV132" s="13">
        <v>0</v>
      </c>
      <c r="BX132" s="13">
        <v>0</v>
      </c>
    </row>
    <row r="133" spans="1:76">
      <c r="A133" s="13">
        <v>494</v>
      </c>
      <c r="B133" s="11">
        <v>0</v>
      </c>
      <c r="C133" s="11">
        <v>1</v>
      </c>
      <c r="D133" s="11">
        <f t="shared" si="15"/>
        <v>1971</v>
      </c>
      <c r="E133" s="11">
        <v>37</v>
      </c>
      <c r="F133" s="15">
        <v>1</v>
      </c>
      <c r="G133" s="71">
        <v>1</v>
      </c>
      <c r="H133" s="16">
        <v>0</v>
      </c>
      <c r="I133" s="16">
        <v>2006</v>
      </c>
      <c r="J133" s="16">
        <f t="shared" si="14"/>
        <v>2</v>
      </c>
      <c r="K133" s="16">
        <v>1</v>
      </c>
      <c r="L133" s="11">
        <v>1</v>
      </c>
      <c r="M133" s="11">
        <v>1</v>
      </c>
      <c r="N133" s="13">
        <v>2</v>
      </c>
      <c r="O133" s="17">
        <v>0</v>
      </c>
      <c r="P133" s="13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1">
        <v>1</v>
      </c>
      <c r="W133" s="16">
        <v>2</v>
      </c>
      <c r="X133" s="11">
        <v>1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20"/>
      <c r="AG133" s="19"/>
      <c r="AH133" s="19">
        <v>50</v>
      </c>
      <c r="AI133" s="19">
        <v>66</v>
      </c>
      <c r="AJ133" s="51">
        <v>0</v>
      </c>
      <c r="AK133" s="51">
        <v>0</v>
      </c>
      <c r="AL133" s="20">
        <v>67</v>
      </c>
      <c r="AM133" s="20"/>
      <c r="AN133" s="19"/>
      <c r="AO133" s="19">
        <v>158</v>
      </c>
      <c r="AP133" s="19">
        <v>14</v>
      </c>
      <c r="AQ133" s="19">
        <v>4.5999999999999996</v>
      </c>
      <c r="AR133" s="19">
        <v>117</v>
      </c>
      <c r="AS133" s="19">
        <f>IF(F133=1,186*POWER(AR133/88.5,-1.154)*POWER(E133,-0.203),186*POWER(AR133/88.5,-1.154)*POWER(E133,-0.203)*0.742)</f>
        <v>64.752127793399325</v>
      </c>
      <c r="AT133" s="19">
        <v>3.32</v>
      </c>
      <c r="AU133" s="20">
        <v>1.1000000000000001</v>
      </c>
      <c r="AV133" s="19">
        <v>1.5</v>
      </c>
      <c r="AW133" s="19">
        <v>0.7</v>
      </c>
      <c r="AX133" s="19">
        <f t="shared" si="16"/>
        <v>2.0181818181818176</v>
      </c>
      <c r="AY133" s="14" t="s">
        <v>183</v>
      </c>
      <c r="AZ133" s="21">
        <v>39735</v>
      </c>
      <c r="BS133" s="13">
        <v>1</v>
      </c>
      <c r="BT133" s="11">
        <v>0</v>
      </c>
      <c r="BU133" s="11">
        <v>0</v>
      </c>
      <c r="BV133" s="13">
        <v>0</v>
      </c>
      <c r="BX133" s="13">
        <v>0</v>
      </c>
    </row>
    <row r="134" spans="1:76">
      <c r="A134" s="13">
        <v>495</v>
      </c>
      <c r="B134" s="11">
        <v>0</v>
      </c>
      <c r="C134" s="11">
        <v>1</v>
      </c>
      <c r="D134" s="11">
        <f t="shared" si="15"/>
        <v>1965</v>
      </c>
      <c r="E134" s="11">
        <v>43</v>
      </c>
      <c r="F134" s="15">
        <v>2</v>
      </c>
      <c r="G134" s="71">
        <v>1</v>
      </c>
      <c r="H134" s="16">
        <v>0</v>
      </c>
      <c r="I134" s="16">
        <v>99</v>
      </c>
      <c r="J134" s="16">
        <v>99</v>
      </c>
      <c r="K134" s="16">
        <v>2</v>
      </c>
      <c r="L134" s="11">
        <v>1</v>
      </c>
      <c r="M134" s="11">
        <v>4</v>
      </c>
      <c r="N134" s="13">
        <v>3</v>
      </c>
      <c r="O134" s="17">
        <v>0</v>
      </c>
      <c r="P134" s="13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1">
        <v>1</v>
      </c>
      <c r="W134" s="16">
        <v>2</v>
      </c>
      <c r="X134" s="11">
        <v>1</v>
      </c>
      <c r="Y134" s="11">
        <v>0</v>
      </c>
      <c r="Z134" s="11">
        <v>0</v>
      </c>
      <c r="AA134" s="11">
        <v>0</v>
      </c>
      <c r="AB134" s="11">
        <v>0</v>
      </c>
      <c r="AC134" s="11">
        <v>1</v>
      </c>
      <c r="AD134" s="11">
        <v>0</v>
      </c>
      <c r="AE134" s="11">
        <v>1</v>
      </c>
      <c r="AF134" s="20">
        <v>12</v>
      </c>
      <c r="AG134" s="19"/>
      <c r="AH134" s="19">
        <v>45</v>
      </c>
      <c r="AI134" s="19">
        <v>65</v>
      </c>
      <c r="AJ134" s="51">
        <v>1</v>
      </c>
      <c r="AK134" s="51">
        <v>0</v>
      </c>
      <c r="AL134" s="20">
        <v>64</v>
      </c>
      <c r="AM134" s="20">
        <v>0</v>
      </c>
      <c r="AN134" s="19"/>
      <c r="AO134" s="19">
        <v>159</v>
      </c>
      <c r="AP134" s="19">
        <v>5</v>
      </c>
      <c r="AQ134" s="19">
        <v>4.2</v>
      </c>
      <c r="AR134" s="19">
        <v>72.2</v>
      </c>
      <c r="AS134" s="19">
        <f>IF(F134=1,186*POWER(AR134/88.5,-1.154)*POWER(E134,-0.203),186*POWER(AR134/88.5,-1.154)*POWER(E134,-0.203)*0.742)</f>
        <v>81.347340940099528</v>
      </c>
      <c r="AT134" s="19">
        <v>4.6900000000000004</v>
      </c>
      <c r="AU134" s="20">
        <v>0.99</v>
      </c>
      <c r="AV134" s="19">
        <v>0.41</v>
      </c>
      <c r="AW134" s="19">
        <v>3.29</v>
      </c>
      <c r="AX134" s="19">
        <f t="shared" si="16"/>
        <v>3.7373737373737375</v>
      </c>
      <c r="AY134" s="14" t="s">
        <v>33</v>
      </c>
      <c r="AZ134" s="21">
        <v>39708</v>
      </c>
      <c r="BS134" s="13">
        <v>1</v>
      </c>
      <c r="BT134" s="11">
        <v>0</v>
      </c>
      <c r="BU134" s="11">
        <v>0</v>
      </c>
      <c r="BV134" s="13">
        <v>0</v>
      </c>
      <c r="BX134" s="13">
        <v>0</v>
      </c>
    </row>
    <row r="135" spans="1:76">
      <c r="A135" s="13">
        <v>500</v>
      </c>
      <c r="B135" s="11">
        <v>0</v>
      </c>
      <c r="C135" s="11">
        <v>1</v>
      </c>
      <c r="D135" s="11">
        <f t="shared" si="15"/>
        <v>1974</v>
      </c>
      <c r="E135" s="11">
        <v>34</v>
      </c>
      <c r="F135" s="15">
        <v>2</v>
      </c>
      <c r="G135" s="70"/>
      <c r="H135" s="16">
        <v>0</v>
      </c>
      <c r="I135" s="16"/>
      <c r="J135" s="16">
        <f t="shared" ref="J135:J166" si="17">YEAR(AZ135)-I135</f>
        <v>2008</v>
      </c>
      <c r="K135" s="16">
        <v>0</v>
      </c>
      <c r="L135" s="11">
        <v>0</v>
      </c>
      <c r="M135" s="16">
        <v>3</v>
      </c>
      <c r="N135" s="13">
        <v>2</v>
      </c>
      <c r="O135" s="17">
        <v>1</v>
      </c>
      <c r="P135" s="13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/>
      <c r="W135" s="16">
        <v>0</v>
      </c>
      <c r="X135" s="11">
        <v>1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20">
        <v>17</v>
      </c>
      <c r="AG135" s="19"/>
      <c r="AH135" s="19">
        <v>44</v>
      </c>
      <c r="AI135" s="19">
        <v>68</v>
      </c>
      <c r="AJ135" s="51">
        <v>1</v>
      </c>
      <c r="AK135" s="51">
        <v>1</v>
      </c>
      <c r="AL135" s="20">
        <v>82</v>
      </c>
      <c r="AM135" s="20">
        <v>0</v>
      </c>
      <c r="AN135" s="20">
        <v>1</v>
      </c>
      <c r="AO135" s="19">
        <v>145</v>
      </c>
      <c r="AP135" s="19">
        <v>2</v>
      </c>
      <c r="AQ135" s="19"/>
      <c r="AR135" s="19"/>
      <c r="AT135" s="19">
        <v>4.72</v>
      </c>
      <c r="AU135" s="20">
        <v>0.85</v>
      </c>
      <c r="AV135" s="19">
        <v>0.85</v>
      </c>
      <c r="AW135" s="19">
        <v>3.5</v>
      </c>
      <c r="AX135" s="19">
        <f t="shared" si="16"/>
        <v>4.552941176470588</v>
      </c>
      <c r="AY135" s="14" t="s">
        <v>65</v>
      </c>
      <c r="AZ135" s="21">
        <v>39730</v>
      </c>
      <c r="BS135" s="13">
        <v>1</v>
      </c>
      <c r="BT135" s="11">
        <v>0</v>
      </c>
      <c r="BU135" s="11">
        <v>0</v>
      </c>
      <c r="BV135" s="13">
        <v>0</v>
      </c>
      <c r="BX135" s="13">
        <v>0</v>
      </c>
    </row>
    <row r="136" spans="1:76">
      <c r="A136" s="13">
        <v>510</v>
      </c>
      <c r="B136" s="11">
        <v>0</v>
      </c>
      <c r="C136" s="11">
        <v>1</v>
      </c>
      <c r="D136" s="11">
        <f t="shared" si="15"/>
        <v>1962</v>
      </c>
      <c r="E136" s="11">
        <v>46</v>
      </c>
      <c r="F136" s="15">
        <v>1</v>
      </c>
      <c r="G136" s="71">
        <v>1</v>
      </c>
      <c r="H136" s="16">
        <v>1</v>
      </c>
      <c r="I136" s="16">
        <v>2003</v>
      </c>
      <c r="J136" s="16">
        <f t="shared" si="17"/>
        <v>5</v>
      </c>
      <c r="K136" s="16">
        <v>2</v>
      </c>
      <c r="L136" s="11">
        <v>1</v>
      </c>
      <c r="M136" s="16">
        <v>3</v>
      </c>
      <c r="N136" s="13">
        <v>1</v>
      </c>
      <c r="O136" s="17">
        <v>0</v>
      </c>
      <c r="P136" s="13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W136" s="16">
        <v>0</v>
      </c>
      <c r="X136" s="11">
        <v>1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1</v>
      </c>
      <c r="AF136" s="20">
        <v>19</v>
      </c>
      <c r="AG136" s="19"/>
      <c r="AH136" s="19">
        <v>44</v>
      </c>
      <c r="AI136" s="19">
        <v>63</v>
      </c>
      <c r="AJ136" s="51"/>
      <c r="AK136" s="51"/>
      <c r="AL136" s="20"/>
      <c r="AM136" s="20"/>
      <c r="AN136" s="19"/>
      <c r="AO136" s="19">
        <v>162</v>
      </c>
      <c r="AP136" s="19">
        <v>8</v>
      </c>
      <c r="AQ136" s="19">
        <v>6.7</v>
      </c>
      <c r="AR136" s="19">
        <v>107</v>
      </c>
      <c r="AS136" s="19">
        <f>IF(F136=1,186*POWER(AR136/88.5,-1.154)*POWER(E136,-0.203),186*POWER(AR136/88.5,-1.154)*POWER(E136,-0.203)*0.742)</f>
        <v>68.681023631629628</v>
      </c>
      <c r="AT136" s="19">
        <v>4.5999999999999996</v>
      </c>
      <c r="AU136" s="20">
        <v>0.82</v>
      </c>
      <c r="AV136" s="19">
        <v>0.35</v>
      </c>
      <c r="AW136" s="19">
        <v>3.51</v>
      </c>
      <c r="AX136" s="19">
        <f t="shared" si="16"/>
        <v>4.6097560975609753</v>
      </c>
      <c r="AY136" s="14" t="s">
        <v>45</v>
      </c>
      <c r="AZ136" s="21">
        <v>39748</v>
      </c>
      <c r="BK136" s="13">
        <v>10</v>
      </c>
      <c r="BS136" s="13">
        <v>2</v>
      </c>
      <c r="BT136" s="11">
        <v>0</v>
      </c>
      <c r="BU136" s="11">
        <v>0</v>
      </c>
      <c r="BV136" s="13">
        <v>0</v>
      </c>
      <c r="BW136" s="13">
        <v>0</v>
      </c>
      <c r="BX136" s="13">
        <v>0</v>
      </c>
    </row>
    <row r="137" spans="1:76">
      <c r="A137" s="13">
        <v>512</v>
      </c>
      <c r="B137" s="11">
        <v>0</v>
      </c>
      <c r="C137" s="11">
        <v>1</v>
      </c>
      <c r="D137" s="11">
        <f t="shared" si="15"/>
        <v>1949</v>
      </c>
      <c r="E137" s="11">
        <v>59</v>
      </c>
      <c r="F137" s="15">
        <v>1</v>
      </c>
      <c r="H137" s="16">
        <v>1</v>
      </c>
      <c r="I137" s="16"/>
      <c r="J137" s="16">
        <f t="shared" si="17"/>
        <v>2008</v>
      </c>
      <c r="K137" s="11">
        <v>0</v>
      </c>
      <c r="L137" s="11">
        <v>0</v>
      </c>
      <c r="M137" s="11">
        <v>4</v>
      </c>
      <c r="N137" s="13">
        <v>2</v>
      </c>
      <c r="O137" s="17">
        <v>0</v>
      </c>
      <c r="P137" s="13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1">
        <v>1</v>
      </c>
      <c r="W137" s="16">
        <v>2</v>
      </c>
      <c r="X137" s="11">
        <v>1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20">
        <v>31.9</v>
      </c>
      <c r="AG137" s="19"/>
      <c r="AH137" s="19">
        <v>54</v>
      </c>
      <c r="AI137" s="19">
        <v>70</v>
      </c>
      <c r="AJ137" s="51"/>
      <c r="AK137" s="51"/>
      <c r="AL137" s="20"/>
      <c r="AM137" s="20"/>
      <c r="AN137" s="19"/>
      <c r="AO137" s="19">
        <v>154</v>
      </c>
      <c r="AP137" s="19">
        <v>3</v>
      </c>
      <c r="AQ137" s="19">
        <v>4.4000000000000004</v>
      </c>
      <c r="AR137" s="19">
        <v>106</v>
      </c>
      <c r="AS137" s="19">
        <f>IF(F137=1,186*POWER(AR137/88.5,-1.154)*POWER(E137,-0.203),186*POWER(AR137/88.5,-1.154)*POWER(E137,-0.203)*0.742)</f>
        <v>66.008452566722809</v>
      </c>
      <c r="AT137" s="19">
        <v>2.9</v>
      </c>
      <c r="AY137" s="14" t="s">
        <v>174</v>
      </c>
      <c r="AZ137" s="21">
        <v>39807</v>
      </c>
      <c r="BS137" s="13">
        <v>1</v>
      </c>
      <c r="BT137" s="11">
        <v>0</v>
      </c>
      <c r="BU137" s="11">
        <v>0</v>
      </c>
      <c r="BV137" s="13">
        <v>0</v>
      </c>
      <c r="BW137" s="13">
        <v>0</v>
      </c>
      <c r="BX137" s="13">
        <v>0</v>
      </c>
    </row>
    <row r="138" spans="1:76">
      <c r="A138" s="13">
        <v>519</v>
      </c>
      <c r="B138" s="11">
        <v>0</v>
      </c>
      <c r="C138" s="11">
        <v>1</v>
      </c>
      <c r="D138" s="11">
        <f t="shared" si="15"/>
        <v>1965</v>
      </c>
      <c r="E138" s="11">
        <v>43</v>
      </c>
      <c r="F138" s="15">
        <v>1</v>
      </c>
      <c r="H138" s="16">
        <v>0</v>
      </c>
      <c r="I138" s="16"/>
      <c r="J138" s="16">
        <f t="shared" si="17"/>
        <v>2008</v>
      </c>
      <c r="K138" s="11">
        <v>0</v>
      </c>
      <c r="L138" s="11">
        <v>0</v>
      </c>
      <c r="M138" s="11">
        <v>0</v>
      </c>
      <c r="N138" s="13">
        <v>1</v>
      </c>
      <c r="O138" s="17">
        <v>0</v>
      </c>
      <c r="P138" s="13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W138" s="16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F138" s="20"/>
      <c r="AG138" s="19"/>
      <c r="AH138" s="19"/>
      <c r="AI138" s="19"/>
      <c r="AJ138" s="51">
        <v>1</v>
      </c>
      <c r="AK138" s="51">
        <v>0</v>
      </c>
      <c r="AL138" s="20">
        <v>79</v>
      </c>
      <c r="AM138" s="20"/>
      <c r="AN138" s="20">
        <v>0</v>
      </c>
      <c r="AO138" s="19">
        <v>140</v>
      </c>
      <c r="AP138" s="19">
        <v>14</v>
      </c>
      <c r="AQ138" s="19">
        <v>5</v>
      </c>
      <c r="AR138" s="19">
        <v>68.400000000000006</v>
      </c>
      <c r="AS138" s="19">
        <f>IF(F138=1,186*POWER(AR138/88.5,-1.154)*POWER(E138,-0.203),186*POWER(AR138/88.5,-1.154)*POWER(E138,-0.203)*0.742)</f>
        <v>116.69080630876194</v>
      </c>
      <c r="AT138" s="19">
        <v>4.18</v>
      </c>
      <c r="AU138" s="20">
        <v>1.29</v>
      </c>
      <c r="AV138" s="19">
        <v>0.34</v>
      </c>
      <c r="AW138" s="19">
        <v>2.5499999999999998</v>
      </c>
      <c r="AX138" s="19">
        <f>(AT138-AU138)/AU138</f>
        <v>2.2403100775193794</v>
      </c>
      <c r="AY138" s="14" t="s">
        <v>134</v>
      </c>
      <c r="AZ138" s="21">
        <v>39741</v>
      </c>
      <c r="BS138" s="13">
        <v>1</v>
      </c>
      <c r="BT138" s="11">
        <v>0</v>
      </c>
      <c r="BU138" s="11">
        <v>0</v>
      </c>
      <c r="BV138" s="13">
        <v>0</v>
      </c>
      <c r="BX138" s="13">
        <v>0</v>
      </c>
    </row>
    <row r="139" spans="1:76">
      <c r="A139" s="13">
        <v>522</v>
      </c>
      <c r="B139" s="11">
        <v>0</v>
      </c>
      <c r="C139" s="11">
        <v>1</v>
      </c>
      <c r="D139" s="11">
        <f t="shared" si="15"/>
        <v>1955</v>
      </c>
      <c r="E139" s="11">
        <v>53</v>
      </c>
      <c r="F139" s="15">
        <v>2</v>
      </c>
      <c r="H139" s="16">
        <v>0</v>
      </c>
      <c r="I139" s="16"/>
      <c r="J139" s="16">
        <f t="shared" si="17"/>
        <v>2008</v>
      </c>
      <c r="K139" s="11">
        <v>0</v>
      </c>
      <c r="L139" s="11">
        <v>0</v>
      </c>
      <c r="M139" s="11">
        <v>1</v>
      </c>
      <c r="N139" s="13">
        <v>2</v>
      </c>
      <c r="O139" s="17">
        <v>0</v>
      </c>
      <c r="P139" s="13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W139" s="16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20"/>
      <c r="AG139" s="19"/>
      <c r="AH139" s="19">
        <v>42</v>
      </c>
      <c r="AI139" s="19">
        <v>67</v>
      </c>
      <c r="AJ139" s="51">
        <v>0</v>
      </c>
      <c r="AK139" s="51">
        <v>1</v>
      </c>
      <c r="AL139" s="20">
        <v>66</v>
      </c>
      <c r="AM139" s="20">
        <v>0</v>
      </c>
      <c r="AN139" s="19"/>
      <c r="AO139" s="19">
        <v>142</v>
      </c>
      <c r="AP139" s="19">
        <v>15</v>
      </c>
      <c r="AQ139" s="19"/>
      <c r="AR139" s="19"/>
      <c r="AT139" s="19">
        <v>7.9</v>
      </c>
      <c r="AU139" s="20">
        <v>2.2000000000000002</v>
      </c>
      <c r="AV139" s="19">
        <v>0.95</v>
      </c>
      <c r="AW139" s="19">
        <v>4.75</v>
      </c>
      <c r="AX139" s="19">
        <f>(AT139-AU139)/AU139</f>
        <v>2.5909090909090908</v>
      </c>
      <c r="AY139" s="14" t="s">
        <v>24</v>
      </c>
      <c r="AZ139" s="21">
        <v>39751</v>
      </c>
      <c r="BS139" s="13">
        <v>1</v>
      </c>
      <c r="BT139" s="11">
        <v>0</v>
      </c>
      <c r="BU139" s="11">
        <v>0</v>
      </c>
      <c r="BV139" s="13">
        <v>0</v>
      </c>
      <c r="BX139" s="13">
        <v>0</v>
      </c>
    </row>
    <row r="140" spans="1:76">
      <c r="A140" s="13">
        <v>530</v>
      </c>
      <c r="B140" s="11">
        <v>0</v>
      </c>
      <c r="C140" s="11">
        <v>1</v>
      </c>
      <c r="D140" s="11">
        <f t="shared" si="15"/>
        <v>1955</v>
      </c>
      <c r="E140" s="11">
        <v>53</v>
      </c>
      <c r="F140" s="15">
        <v>1</v>
      </c>
      <c r="G140" s="71">
        <v>1</v>
      </c>
      <c r="H140" s="16">
        <v>0</v>
      </c>
      <c r="I140" s="16">
        <v>2003</v>
      </c>
      <c r="J140" s="16">
        <f t="shared" si="17"/>
        <v>5</v>
      </c>
      <c r="K140" s="16">
        <v>1</v>
      </c>
      <c r="L140" s="11">
        <v>1</v>
      </c>
      <c r="M140" s="11">
        <v>2</v>
      </c>
      <c r="N140" s="13">
        <v>2</v>
      </c>
      <c r="O140" s="17">
        <v>3</v>
      </c>
      <c r="P140" s="13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W140" s="16">
        <v>0</v>
      </c>
      <c r="X140" s="11">
        <v>1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20">
        <v>42</v>
      </c>
      <c r="AG140" s="19"/>
      <c r="AH140" s="19">
        <v>57</v>
      </c>
      <c r="AI140" s="19">
        <v>74</v>
      </c>
      <c r="AJ140" s="51">
        <v>3</v>
      </c>
      <c r="AK140" s="51">
        <v>0</v>
      </c>
      <c r="AL140" s="20">
        <v>67</v>
      </c>
      <c r="AM140" s="20"/>
      <c r="AN140" s="19"/>
      <c r="AO140" s="19">
        <v>161</v>
      </c>
      <c r="AP140" s="19">
        <v>9</v>
      </c>
      <c r="AQ140" s="19">
        <v>5.5</v>
      </c>
      <c r="AR140" s="19">
        <v>76</v>
      </c>
      <c r="AS140" s="19">
        <f t="shared" ref="AS140:AS146" si="18">IF(F140=1,186*POWER(AR140/88.5,-1.154)*POWER(E140,-0.203),186*POWER(AR140/88.5,-1.154)*POWER(E140,-0.203)*0.742)</f>
        <v>99.037254318409893</v>
      </c>
      <c r="AT140" s="19">
        <v>3.4</v>
      </c>
      <c r="AY140" s="14" t="s">
        <v>34</v>
      </c>
      <c r="AZ140" s="21">
        <v>39692</v>
      </c>
      <c r="BC140" s="13">
        <v>10</v>
      </c>
      <c r="BS140" s="13">
        <v>3</v>
      </c>
      <c r="BT140" s="11">
        <v>0</v>
      </c>
      <c r="BU140" s="11">
        <v>0</v>
      </c>
      <c r="BV140" s="13">
        <v>0</v>
      </c>
      <c r="BX140" s="13">
        <v>0</v>
      </c>
    </row>
    <row r="141" spans="1:76">
      <c r="A141" s="13">
        <v>532</v>
      </c>
      <c r="B141" s="11">
        <v>0</v>
      </c>
      <c r="C141" s="11">
        <v>1</v>
      </c>
      <c r="D141" s="11">
        <f t="shared" si="15"/>
        <v>1957</v>
      </c>
      <c r="E141" s="11">
        <v>51</v>
      </c>
      <c r="F141" s="15">
        <v>1</v>
      </c>
      <c r="G141" s="71">
        <v>1</v>
      </c>
      <c r="H141" s="16">
        <v>0</v>
      </c>
      <c r="I141" s="16">
        <v>2008</v>
      </c>
      <c r="J141" s="16">
        <f t="shared" si="17"/>
        <v>0</v>
      </c>
      <c r="K141" s="16">
        <v>1</v>
      </c>
      <c r="L141" s="11">
        <v>1</v>
      </c>
      <c r="M141" s="11">
        <v>1</v>
      </c>
      <c r="N141" s="13">
        <v>2</v>
      </c>
      <c r="O141" s="17">
        <v>0</v>
      </c>
      <c r="P141" s="13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1">
        <v>2</v>
      </c>
      <c r="W141" s="16">
        <v>2</v>
      </c>
      <c r="X141" s="11">
        <v>1</v>
      </c>
      <c r="Y141" s="11">
        <v>0</v>
      </c>
      <c r="Z141" s="11">
        <v>0</v>
      </c>
      <c r="AA141" s="11">
        <v>1</v>
      </c>
      <c r="AB141" s="11">
        <v>0</v>
      </c>
      <c r="AC141" s="11">
        <v>1</v>
      </c>
      <c r="AD141" s="11">
        <v>0</v>
      </c>
      <c r="AE141" s="11">
        <v>0</v>
      </c>
      <c r="AF141" s="20"/>
      <c r="AG141" s="19">
        <v>26.5</v>
      </c>
      <c r="AH141" s="19">
        <v>50</v>
      </c>
      <c r="AI141" s="19">
        <v>57</v>
      </c>
      <c r="AJ141" s="51"/>
      <c r="AK141" s="51"/>
      <c r="AL141" s="20"/>
      <c r="AM141" s="20"/>
      <c r="AN141" s="19"/>
      <c r="AO141" s="19">
        <v>140</v>
      </c>
      <c r="AP141" s="19">
        <v>5</v>
      </c>
      <c r="AQ141" s="19">
        <v>4.8</v>
      </c>
      <c r="AR141" s="19">
        <v>85</v>
      </c>
      <c r="AS141" s="19">
        <f t="shared" si="18"/>
        <v>87.720135242824114</v>
      </c>
      <c r="AY141" s="14" t="s">
        <v>65</v>
      </c>
      <c r="AZ141" s="21">
        <v>39730</v>
      </c>
      <c r="BS141" s="13">
        <v>1</v>
      </c>
      <c r="BT141" s="11">
        <v>0</v>
      </c>
      <c r="BU141" s="11">
        <v>0</v>
      </c>
      <c r="BV141" s="13">
        <v>0</v>
      </c>
      <c r="BX141" s="13">
        <v>0</v>
      </c>
    </row>
    <row r="142" spans="1:76">
      <c r="A142" s="13">
        <v>534</v>
      </c>
      <c r="B142" s="11">
        <v>0</v>
      </c>
      <c r="C142" s="11">
        <v>1</v>
      </c>
      <c r="D142" s="11">
        <f t="shared" si="15"/>
        <v>1951</v>
      </c>
      <c r="E142" s="11">
        <v>57</v>
      </c>
      <c r="F142" s="15">
        <v>1</v>
      </c>
      <c r="H142" s="16">
        <v>0</v>
      </c>
      <c r="I142" s="16"/>
      <c r="J142" s="16">
        <f t="shared" si="17"/>
        <v>2008</v>
      </c>
      <c r="K142" s="11">
        <v>0</v>
      </c>
      <c r="L142" s="11">
        <v>0</v>
      </c>
      <c r="M142" s="16">
        <v>3</v>
      </c>
      <c r="N142" s="13">
        <v>3</v>
      </c>
      <c r="O142" s="17">
        <v>0</v>
      </c>
      <c r="P142" s="13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W142" s="16">
        <v>0</v>
      </c>
      <c r="X142" s="11">
        <v>1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20"/>
      <c r="AG142" s="19"/>
      <c r="AH142" s="19"/>
      <c r="AI142" s="19">
        <v>63</v>
      </c>
      <c r="AJ142" s="51"/>
      <c r="AK142" s="51"/>
      <c r="AL142" s="20"/>
      <c r="AM142" s="20"/>
      <c r="AN142" s="19"/>
      <c r="AO142" s="19">
        <v>147</v>
      </c>
      <c r="AP142" s="19">
        <v>4</v>
      </c>
      <c r="AQ142" s="19">
        <v>5</v>
      </c>
      <c r="AR142" s="19">
        <v>94.7</v>
      </c>
      <c r="AS142" s="19">
        <f t="shared" si="18"/>
        <v>75.706820476166072</v>
      </c>
      <c r="AT142" s="19">
        <v>3.7</v>
      </c>
      <c r="AY142" s="14" t="s">
        <v>45</v>
      </c>
      <c r="AZ142" s="21">
        <v>39700</v>
      </c>
      <c r="BS142" s="13">
        <v>2</v>
      </c>
      <c r="BT142" s="11">
        <v>0</v>
      </c>
      <c r="BU142" s="11">
        <v>0</v>
      </c>
      <c r="BV142" s="13">
        <v>0</v>
      </c>
      <c r="BX142" s="13">
        <v>0</v>
      </c>
    </row>
    <row r="143" spans="1:76">
      <c r="A143" s="13">
        <v>536</v>
      </c>
      <c r="B143" s="11">
        <v>0</v>
      </c>
      <c r="C143" s="11">
        <v>1</v>
      </c>
      <c r="D143" s="11">
        <f t="shared" si="15"/>
        <v>1951</v>
      </c>
      <c r="E143" s="11">
        <v>57</v>
      </c>
      <c r="F143" s="15">
        <v>1</v>
      </c>
      <c r="G143" s="70"/>
      <c r="H143" s="16">
        <v>0</v>
      </c>
      <c r="I143" s="16"/>
      <c r="J143" s="16">
        <f t="shared" si="17"/>
        <v>2008</v>
      </c>
      <c r="K143" s="11">
        <v>0</v>
      </c>
      <c r="L143" s="11">
        <v>0</v>
      </c>
      <c r="M143" s="16">
        <v>1</v>
      </c>
      <c r="N143" s="13">
        <v>3</v>
      </c>
      <c r="O143" s="17">
        <v>0</v>
      </c>
      <c r="P143" s="13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1">
        <v>1</v>
      </c>
      <c r="W143" s="16">
        <v>2</v>
      </c>
      <c r="X143" s="11">
        <v>1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20"/>
      <c r="AG143" s="19"/>
      <c r="AH143" s="19">
        <v>48</v>
      </c>
      <c r="AI143" s="19">
        <v>64</v>
      </c>
      <c r="AJ143" s="51">
        <v>0</v>
      </c>
      <c r="AK143" s="51">
        <v>1</v>
      </c>
      <c r="AL143" s="20"/>
      <c r="AM143" s="20">
        <v>0</v>
      </c>
      <c r="AN143" s="19"/>
      <c r="AO143" s="19">
        <v>130</v>
      </c>
      <c r="AP143" s="19">
        <v>22</v>
      </c>
      <c r="AQ143" s="19">
        <v>4.8</v>
      </c>
      <c r="AR143" s="19">
        <v>98</v>
      </c>
      <c r="AS143" s="19">
        <f t="shared" si="18"/>
        <v>72.772616755968258</v>
      </c>
      <c r="AT143" s="19">
        <v>5.8</v>
      </c>
      <c r="AU143" s="20">
        <v>1.5</v>
      </c>
      <c r="AV143" s="19">
        <v>0.8</v>
      </c>
      <c r="AW143" s="19">
        <v>3.5</v>
      </c>
      <c r="AX143" s="19">
        <f>(AT143-AU143)/AU143</f>
        <v>2.8666666666666667</v>
      </c>
      <c r="AY143" s="14" t="s">
        <v>190</v>
      </c>
      <c r="AZ143" s="21">
        <v>39708</v>
      </c>
      <c r="BS143" s="13">
        <v>1</v>
      </c>
      <c r="BT143" s="11">
        <v>0</v>
      </c>
      <c r="BU143" s="11">
        <v>0</v>
      </c>
      <c r="BV143" s="13">
        <v>0</v>
      </c>
      <c r="BX143" s="13">
        <v>0</v>
      </c>
    </row>
    <row r="144" spans="1:76">
      <c r="A144" s="13">
        <v>538</v>
      </c>
      <c r="B144" s="11">
        <v>0</v>
      </c>
      <c r="C144" s="11">
        <v>1</v>
      </c>
      <c r="D144" s="11">
        <f t="shared" si="15"/>
        <v>1960</v>
      </c>
      <c r="E144" s="11">
        <v>48</v>
      </c>
      <c r="F144" s="15">
        <v>1</v>
      </c>
      <c r="H144" s="16">
        <v>0</v>
      </c>
      <c r="I144" s="16"/>
      <c r="J144" s="16">
        <f t="shared" si="17"/>
        <v>2008</v>
      </c>
      <c r="K144" s="11">
        <v>0</v>
      </c>
      <c r="L144" s="11">
        <v>0</v>
      </c>
      <c r="M144" s="11">
        <v>1</v>
      </c>
      <c r="N144" s="13">
        <v>3</v>
      </c>
      <c r="O144" s="17">
        <v>0</v>
      </c>
      <c r="P144" s="13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1">
        <v>1</v>
      </c>
      <c r="W144" s="16">
        <v>2</v>
      </c>
      <c r="X144" s="11">
        <v>2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20">
        <v>23</v>
      </c>
      <c r="AG144" s="19"/>
      <c r="AH144" s="19">
        <v>55</v>
      </c>
      <c r="AI144" s="19"/>
      <c r="AJ144" s="51">
        <v>1</v>
      </c>
      <c r="AK144" s="51">
        <v>0</v>
      </c>
      <c r="AL144" s="20">
        <v>85</v>
      </c>
      <c r="AM144" s="20"/>
      <c r="AN144" s="19"/>
      <c r="AO144" s="19">
        <v>176</v>
      </c>
      <c r="AP144" s="19">
        <v>3</v>
      </c>
      <c r="AQ144" s="19">
        <v>5</v>
      </c>
      <c r="AR144" s="19">
        <v>88.5</v>
      </c>
      <c r="AS144" s="19">
        <f t="shared" si="18"/>
        <v>84.765860093541122</v>
      </c>
      <c r="AT144" s="19">
        <v>4</v>
      </c>
      <c r="AY144" s="14" t="s">
        <v>65</v>
      </c>
      <c r="AZ144" s="21">
        <v>39807</v>
      </c>
      <c r="BS144" s="13">
        <v>1</v>
      </c>
      <c r="BT144" s="11">
        <v>0</v>
      </c>
      <c r="BU144" s="11">
        <v>0</v>
      </c>
      <c r="BV144" s="13">
        <v>0</v>
      </c>
      <c r="BX144" s="13">
        <v>0</v>
      </c>
    </row>
    <row r="145" spans="1:76">
      <c r="A145" s="13">
        <v>540</v>
      </c>
      <c r="B145" s="11">
        <v>0</v>
      </c>
      <c r="C145" s="11">
        <v>1</v>
      </c>
      <c r="D145" s="11">
        <f t="shared" si="15"/>
        <v>1961</v>
      </c>
      <c r="E145" s="11">
        <v>47</v>
      </c>
      <c r="F145" s="15">
        <v>1</v>
      </c>
      <c r="H145" s="16">
        <v>0</v>
      </c>
      <c r="I145" s="16"/>
      <c r="J145" s="16">
        <f t="shared" si="17"/>
        <v>2008</v>
      </c>
      <c r="K145" s="11">
        <v>0</v>
      </c>
      <c r="L145" s="11">
        <v>0</v>
      </c>
      <c r="M145" s="11">
        <v>1</v>
      </c>
      <c r="N145" s="13">
        <v>2</v>
      </c>
      <c r="O145" s="17">
        <v>0</v>
      </c>
      <c r="P145" s="13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1">
        <v>2</v>
      </c>
      <c r="W145" s="16">
        <v>2</v>
      </c>
      <c r="X145" s="11">
        <v>1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20">
        <v>19</v>
      </c>
      <c r="AG145" s="19"/>
      <c r="AH145" s="19">
        <v>53</v>
      </c>
      <c r="AI145" s="19">
        <v>68</v>
      </c>
      <c r="AJ145" s="51">
        <v>0</v>
      </c>
      <c r="AK145" s="51">
        <v>0</v>
      </c>
      <c r="AL145" s="20">
        <v>71</v>
      </c>
      <c r="AM145" s="20"/>
      <c r="AN145" s="19"/>
      <c r="AO145" s="19">
        <v>164</v>
      </c>
      <c r="AP145" s="19">
        <v>10</v>
      </c>
      <c r="AQ145" s="19">
        <v>5.7</v>
      </c>
      <c r="AR145" s="19">
        <v>97.6</v>
      </c>
      <c r="AS145" s="19">
        <f t="shared" si="18"/>
        <v>76.036921245636222</v>
      </c>
      <c r="AT145" s="19">
        <v>4.7</v>
      </c>
      <c r="AU145" s="20">
        <v>0.96</v>
      </c>
      <c r="AV145" s="19">
        <v>0.8</v>
      </c>
      <c r="AW145" s="19">
        <v>2.94</v>
      </c>
      <c r="AX145" s="19">
        <f>(AT145-AU145)/AU145</f>
        <v>3.8958333333333335</v>
      </c>
      <c r="AY145" s="14" t="s">
        <v>20</v>
      </c>
      <c r="AZ145" s="21">
        <v>39798</v>
      </c>
      <c r="BS145" s="13">
        <v>2</v>
      </c>
      <c r="BT145" s="11">
        <v>0</v>
      </c>
      <c r="BU145" s="11">
        <v>0</v>
      </c>
      <c r="BV145" s="13">
        <v>0</v>
      </c>
      <c r="BX145" s="13">
        <v>0</v>
      </c>
    </row>
    <row r="146" spans="1:76">
      <c r="A146" s="13">
        <v>545</v>
      </c>
      <c r="B146" s="11">
        <v>0</v>
      </c>
      <c r="C146" s="11">
        <v>1</v>
      </c>
      <c r="D146" s="11">
        <f t="shared" si="15"/>
        <v>1965</v>
      </c>
      <c r="E146" s="11">
        <v>43</v>
      </c>
      <c r="F146" s="15">
        <v>2</v>
      </c>
      <c r="H146" s="16">
        <v>0</v>
      </c>
      <c r="I146" s="16"/>
      <c r="J146" s="16">
        <f t="shared" si="17"/>
        <v>2008</v>
      </c>
      <c r="K146" s="11">
        <v>0</v>
      </c>
      <c r="L146" s="11">
        <v>0</v>
      </c>
      <c r="M146" s="16">
        <v>3</v>
      </c>
      <c r="N146" s="13">
        <v>3</v>
      </c>
      <c r="O146" s="17">
        <v>0</v>
      </c>
      <c r="P146" s="13">
        <v>0</v>
      </c>
      <c r="Q146" s="16">
        <v>1</v>
      </c>
      <c r="R146" s="16">
        <v>0</v>
      </c>
      <c r="S146" s="16">
        <v>0</v>
      </c>
      <c r="T146" s="16">
        <v>1</v>
      </c>
      <c r="U146" s="16">
        <v>0</v>
      </c>
      <c r="V146" s="11">
        <v>2</v>
      </c>
      <c r="W146" s="16">
        <v>2</v>
      </c>
      <c r="X146" s="11">
        <v>1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20"/>
      <c r="AG146" s="19"/>
      <c r="AH146" s="19">
        <v>51</v>
      </c>
      <c r="AI146" s="19"/>
      <c r="AJ146" s="51"/>
      <c r="AK146" s="51"/>
      <c r="AL146" s="20"/>
      <c r="AM146" s="20">
        <v>0</v>
      </c>
      <c r="AN146" s="20">
        <v>0</v>
      </c>
      <c r="AO146" s="19">
        <v>114</v>
      </c>
      <c r="AP146" s="19">
        <v>5</v>
      </c>
      <c r="AQ146" s="19">
        <v>4.7</v>
      </c>
      <c r="AR146" s="19">
        <v>76</v>
      </c>
      <c r="AS146" s="19">
        <f t="shared" si="18"/>
        <v>76.671931125061008</v>
      </c>
      <c r="AT146" s="19">
        <v>4.4000000000000004</v>
      </c>
      <c r="AY146" s="14" t="s">
        <v>126</v>
      </c>
      <c r="AZ146" s="21">
        <v>39689</v>
      </c>
      <c r="BS146" s="13">
        <v>1</v>
      </c>
      <c r="BT146" s="11">
        <v>0</v>
      </c>
      <c r="BU146" s="11">
        <v>0</v>
      </c>
      <c r="BV146" s="13">
        <v>0</v>
      </c>
      <c r="BX146" s="13">
        <v>0</v>
      </c>
    </row>
    <row r="147" spans="1:76">
      <c r="A147" s="13">
        <v>549</v>
      </c>
      <c r="B147" s="11">
        <v>0</v>
      </c>
      <c r="C147" s="11">
        <v>2</v>
      </c>
      <c r="D147" s="11">
        <f t="shared" si="15"/>
        <v>1957</v>
      </c>
      <c r="E147" s="11">
        <v>51</v>
      </c>
      <c r="F147" s="15">
        <v>1</v>
      </c>
      <c r="H147" s="16">
        <v>0</v>
      </c>
      <c r="I147" s="16"/>
      <c r="J147" s="16">
        <f t="shared" si="17"/>
        <v>2008</v>
      </c>
      <c r="K147" s="11">
        <v>0</v>
      </c>
      <c r="L147" s="11">
        <v>0</v>
      </c>
      <c r="M147" s="11">
        <v>1</v>
      </c>
      <c r="N147" s="13">
        <v>1</v>
      </c>
      <c r="O147" s="17">
        <v>0</v>
      </c>
      <c r="P147" s="13">
        <v>0</v>
      </c>
      <c r="Q147" s="16">
        <v>0</v>
      </c>
      <c r="R147" s="16">
        <v>0</v>
      </c>
      <c r="S147" s="16">
        <v>0</v>
      </c>
      <c r="T147" s="16">
        <v>1</v>
      </c>
      <c r="U147" s="16">
        <v>1</v>
      </c>
      <c r="V147" s="11">
        <v>2</v>
      </c>
      <c r="W147" s="16">
        <v>2</v>
      </c>
      <c r="X147" s="11">
        <v>1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20">
        <v>14.7</v>
      </c>
      <c r="AG147" s="19"/>
      <c r="AH147" s="19">
        <v>48</v>
      </c>
      <c r="AI147" s="19">
        <v>78</v>
      </c>
      <c r="AJ147" s="51"/>
      <c r="AK147" s="51"/>
      <c r="AL147" s="20"/>
      <c r="AM147" s="20">
        <v>0</v>
      </c>
      <c r="AN147" s="19"/>
      <c r="AO147" s="19">
        <v>164</v>
      </c>
      <c r="AP147" s="19">
        <v>3</v>
      </c>
      <c r="AQ147" s="19">
        <v>5</v>
      </c>
      <c r="AR147" s="19"/>
      <c r="AZ147" s="21">
        <v>39800</v>
      </c>
      <c r="BS147" s="13">
        <v>1</v>
      </c>
      <c r="BT147" s="11">
        <v>0</v>
      </c>
      <c r="BU147" s="11">
        <v>0</v>
      </c>
      <c r="BV147" s="13">
        <v>0</v>
      </c>
      <c r="BX147" s="13">
        <v>0</v>
      </c>
    </row>
    <row r="148" spans="1:76">
      <c r="A148" s="13">
        <v>552</v>
      </c>
      <c r="B148" s="11">
        <v>0</v>
      </c>
      <c r="C148" s="11">
        <v>1</v>
      </c>
      <c r="D148" s="11">
        <f t="shared" si="15"/>
        <v>1956</v>
      </c>
      <c r="E148" s="11">
        <v>52</v>
      </c>
      <c r="F148" s="15">
        <v>2</v>
      </c>
      <c r="G148" s="70"/>
      <c r="H148" s="16">
        <v>0</v>
      </c>
      <c r="I148" s="16"/>
      <c r="J148" s="16">
        <f t="shared" si="17"/>
        <v>2008</v>
      </c>
      <c r="K148" s="11">
        <v>0</v>
      </c>
      <c r="L148" s="11">
        <v>0</v>
      </c>
      <c r="M148" s="11">
        <v>2</v>
      </c>
      <c r="N148" s="13">
        <v>2</v>
      </c>
      <c r="O148" s="17">
        <v>0</v>
      </c>
      <c r="P148" s="13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/>
      <c r="W148" s="16">
        <v>0</v>
      </c>
      <c r="X148" s="11">
        <v>1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20"/>
      <c r="AG148" s="19"/>
      <c r="AH148" s="19"/>
      <c r="AI148" s="19"/>
      <c r="AJ148" s="51">
        <v>0</v>
      </c>
      <c r="AK148" s="51">
        <v>1</v>
      </c>
      <c r="AL148" s="20">
        <v>78</v>
      </c>
      <c r="AM148" s="20"/>
      <c r="AN148" s="20">
        <v>1</v>
      </c>
      <c r="AO148" s="19">
        <v>136</v>
      </c>
      <c r="AP148" s="19">
        <v>16</v>
      </c>
      <c r="AQ148" s="19"/>
      <c r="AR148" s="19"/>
      <c r="AY148" s="14" t="s">
        <v>19</v>
      </c>
      <c r="AZ148" s="21">
        <v>39723</v>
      </c>
      <c r="BS148" s="13">
        <v>1</v>
      </c>
      <c r="BT148" s="11">
        <v>0</v>
      </c>
      <c r="BU148" s="11">
        <v>0</v>
      </c>
      <c r="BV148" s="13">
        <v>0</v>
      </c>
      <c r="BX148" s="13">
        <v>0</v>
      </c>
    </row>
    <row r="149" spans="1:76">
      <c r="A149" s="13">
        <v>556</v>
      </c>
      <c r="B149" s="11">
        <v>0</v>
      </c>
      <c r="C149" s="11">
        <v>1</v>
      </c>
      <c r="D149" s="11">
        <f t="shared" si="15"/>
        <v>1950</v>
      </c>
      <c r="E149" s="11">
        <v>58</v>
      </c>
      <c r="F149" s="15">
        <v>2</v>
      </c>
      <c r="G149" s="71">
        <v>1</v>
      </c>
      <c r="H149" s="16">
        <v>0</v>
      </c>
      <c r="I149" s="16">
        <v>2008</v>
      </c>
      <c r="J149" s="16">
        <f t="shared" si="17"/>
        <v>0</v>
      </c>
      <c r="K149" s="16">
        <v>1</v>
      </c>
      <c r="L149" s="11">
        <v>1</v>
      </c>
      <c r="M149" s="16">
        <v>3</v>
      </c>
      <c r="N149" s="13">
        <v>3</v>
      </c>
      <c r="O149" s="17">
        <v>0</v>
      </c>
      <c r="P149" s="13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1">
        <v>2</v>
      </c>
      <c r="W149" s="16">
        <v>2</v>
      </c>
      <c r="X149" s="11">
        <v>1</v>
      </c>
      <c r="Y149" s="11">
        <v>0</v>
      </c>
      <c r="Z149" s="11">
        <v>0</v>
      </c>
      <c r="AA149" s="11">
        <v>0</v>
      </c>
      <c r="AB149" s="11">
        <v>0</v>
      </c>
      <c r="AF149" s="20"/>
      <c r="AG149" s="19"/>
      <c r="AH149" s="19"/>
      <c r="AI149" s="19"/>
      <c r="AJ149" s="51">
        <v>1</v>
      </c>
      <c r="AK149" s="51">
        <v>1</v>
      </c>
      <c r="AL149" s="20">
        <v>55</v>
      </c>
      <c r="AM149" s="20"/>
      <c r="AN149" s="19"/>
      <c r="AO149" s="19">
        <v>148</v>
      </c>
      <c r="AP149" s="19">
        <v>13</v>
      </c>
      <c r="AQ149" s="19">
        <v>5</v>
      </c>
      <c r="AR149" s="19">
        <v>120.7</v>
      </c>
      <c r="AS149" s="19">
        <f t="shared" ref="AS149:AS159" si="19">IF(F149=1,186*POWER(AR149/88.5,-1.154)*POWER(E149,-0.203),186*POWER(AR149/88.5,-1.154)*POWER(E149,-0.203)*0.742)</f>
        <v>42.308079474989007</v>
      </c>
      <c r="AT149" s="19">
        <v>6.1</v>
      </c>
      <c r="AU149" s="20">
        <v>1.4</v>
      </c>
      <c r="AV149" s="19">
        <v>1.35</v>
      </c>
      <c r="AW149" s="19">
        <v>3.35</v>
      </c>
      <c r="AX149" s="19">
        <f>(AT149-AU149)/AU149</f>
        <v>3.3571428571428568</v>
      </c>
      <c r="AY149" s="14" t="s">
        <v>24</v>
      </c>
      <c r="AZ149" s="21">
        <v>39794</v>
      </c>
      <c r="BS149" s="13">
        <v>1</v>
      </c>
      <c r="BT149" s="11">
        <v>0</v>
      </c>
      <c r="BU149" s="11">
        <v>0</v>
      </c>
      <c r="BV149" s="13">
        <v>0</v>
      </c>
      <c r="BX149" s="13">
        <v>0</v>
      </c>
    </row>
    <row r="150" spans="1:76">
      <c r="A150" s="13">
        <v>562</v>
      </c>
      <c r="B150" s="11">
        <v>0</v>
      </c>
      <c r="C150" s="11">
        <v>1</v>
      </c>
      <c r="D150" s="11">
        <f t="shared" si="15"/>
        <v>1962</v>
      </c>
      <c r="E150" s="11">
        <v>47</v>
      </c>
      <c r="F150" s="15">
        <v>1</v>
      </c>
      <c r="H150" s="16">
        <v>0</v>
      </c>
      <c r="I150" s="16"/>
      <c r="J150" s="16">
        <f t="shared" si="17"/>
        <v>2009</v>
      </c>
      <c r="K150" s="11">
        <v>0</v>
      </c>
      <c r="L150" s="11">
        <v>0</v>
      </c>
      <c r="M150" s="16">
        <v>3</v>
      </c>
      <c r="N150" s="13">
        <v>3</v>
      </c>
      <c r="O150" s="17">
        <v>0</v>
      </c>
      <c r="P150" s="13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1">
        <v>1</v>
      </c>
      <c r="W150" s="16">
        <v>3</v>
      </c>
      <c r="X150" s="11">
        <v>1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20">
        <v>17</v>
      </c>
      <c r="AG150" s="19"/>
      <c r="AH150" s="19">
        <v>49</v>
      </c>
      <c r="AI150" s="19">
        <v>64</v>
      </c>
      <c r="AJ150" s="51"/>
      <c r="AK150" s="51"/>
      <c r="AL150" s="20"/>
      <c r="AM150" s="20"/>
      <c r="AN150" s="19"/>
      <c r="AO150" s="19">
        <v>165</v>
      </c>
      <c r="AP150" s="19">
        <v>7</v>
      </c>
      <c r="AQ150" s="19">
        <v>5.76</v>
      </c>
      <c r="AR150" s="19">
        <v>106.7</v>
      </c>
      <c r="AS150" s="19">
        <f t="shared" si="19"/>
        <v>68.603752808786894</v>
      </c>
      <c r="AT150" s="19">
        <v>6.26</v>
      </c>
      <c r="AU150" s="20">
        <v>0.93</v>
      </c>
      <c r="AV150" s="19">
        <v>1.8</v>
      </c>
      <c r="AW150" s="19">
        <v>3.93</v>
      </c>
      <c r="AX150" s="19">
        <f>(AT150-AU150)/AU150</f>
        <v>5.7311827956989241</v>
      </c>
      <c r="AY150" s="14" t="s">
        <v>126</v>
      </c>
      <c r="AZ150" s="21">
        <v>39993</v>
      </c>
      <c r="BS150" s="13">
        <v>1</v>
      </c>
      <c r="BT150" s="11">
        <v>0</v>
      </c>
      <c r="BU150" s="11">
        <v>0</v>
      </c>
      <c r="BV150" s="13">
        <v>0</v>
      </c>
      <c r="BX150" s="13">
        <v>0</v>
      </c>
    </row>
    <row r="151" spans="1:76">
      <c r="A151" s="13">
        <v>564</v>
      </c>
      <c r="B151" s="11">
        <v>0</v>
      </c>
      <c r="C151" s="11">
        <v>1</v>
      </c>
      <c r="D151" s="11">
        <f t="shared" si="15"/>
        <v>1955</v>
      </c>
      <c r="E151" s="11">
        <v>54</v>
      </c>
      <c r="F151" s="15">
        <v>2</v>
      </c>
      <c r="H151" s="16">
        <v>0</v>
      </c>
      <c r="I151" s="16"/>
      <c r="J151" s="16">
        <f t="shared" si="17"/>
        <v>2009</v>
      </c>
      <c r="K151" s="11">
        <v>0</v>
      </c>
      <c r="L151" s="11">
        <v>0</v>
      </c>
      <c r="M151" s="11">
        <v>1</v>
      </c>
      <c r="N151" s="13">
        <v>3</v>
      </c>
      <c r="O151" s="17">
        <v>0</v>
      </c>
      <c r="P151" s="13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1">
        <v>1</v>
      </c>
      <c r="W151" s="16">
        <v>2</v>
      </c>
      <c r="X151" s="11">
        <v>1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20"/>
      <c r="AG151" s="19">
        <v>17</v>
      </c>
      <c r="AH151" s="19">
        <v>42</v>
      </c>
      <c r="AI151" s="19">
        <v>78</v>
      </c>
      <c r="AJ151" s="51">
        <v>2</v>
      </c>
      <c r="AK151" s="51">
        <v>0</v>
      </c>
      <c r="AL151" s="20">
        <v>79</v>
      </c>
      <c r="AM151" s="20"/>
      <c r="AN151" s="19"/>
      <c r="AO151" s="19">
        <v>145</v>
      </c>
      <c r="AP151" s="19">
        <v>11</v>
      </c>
      <c r="AQ151" s="19">
        <v>4.9000000000000004</v>
      </c>
      <c r="AR151" s="19">
        <v>73.5</v>
      </c>
      <c r="AS151" s="19">
        <f t="shared" si="19"/>
        <v>76.088296554573631</v>
      </c>
      <c r="AY151" s="14" t="s">
        <v>111</v>
      </c>
      <c r="AZ151" s="21">
        <v>40072</v>
      </c>
      <c r="BS151" s="13">
        <v>1</v>
      </c>
      <c r="BT151" s="11">
        <v>0</v>
      </c>
      <c r="BU151" s="11">
        <v>0</v>
      </c>
      <c r="BV151" s="13">
        <v>0</v>
      </c>
      <c r="BX151" s="13">
        <v>0</v>
      </c>
    </row>
    <row r="152" spans="1:76">
      <c r="A152" s="13">
        <v>567</v>
      </c>
      <c r="B152" s="11">
        <v>0</v>
      </c>
      <c r="C152" s="11">
        <v>2</v>
      </c>
      <c r="D152" s="11">
        <f t="shared" si="15"/>
        <v>1961</v>
      </c>
      <c r="E152" s="11">
        <v>48</v>
      </c>
      <c r="F152" s="15">
        <v>1</v>
      </c>
      <c r="H152" s="16">
        <v>0</v>
      </c>
      <c r="I152" s="16"/>
      <c r="J152" s="16">
        <f t="shared" si="17"/>
        <v>2009</v>
      </c>
      <c r="K152" s="11">
        <v>0</v>
      </c>
      <c r="L152" s="11">
        <v>0</v>
      </c>
      <c r="M152" s="16">
        <v>3</v>
      </c>
      <c r="N152" s="13">
        <v>3</v>
      </c>
      <c r="O152" s="17">
        <v>3</v>
      </c>
      <c r="P152" s="13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W152" s="16">
        <v>0</v>
      </c>
      <c r="X152" s="11">
        <v>1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20">
        <v>15</v>
      </c>
      <c r="AG152" s="19"/>
      <c r="AH152" s="19">
        <v>43</v>
      </c>
      <c r="AI152" s="19">
        <v>64</v>
      </c>
      <c r="AJ152" s="51">
        <v>3</v>
      </c>
      <c r="AK152" s="51">
        <v>0</v>
      </c>
      <c r="AL152" s="20">
        <v>79</v>
      </c>
      <c r="AM152" s="20">
        <v>0</v>
      </c>
      <c r="AN152" s="19"/>
      <c r="AO152" s="19">
        <v>144</v>
      </c>
      <c r="AP152" s="19">
        <v>33</v>
      </c>
      <c r="AQ152" s="19">
        <v>4.95</v>
      </c>
      <c r="AR152" s="19">
        <v>105.5</v>
      </c>
      <c r="AS152" s="19">
        <f t="shared" si="19"/>
        <v>69.208616713826984</v>
      </c>
      <c r="AT152" s="19">
        <v>5.16</v>
      </c>
      <c r="AY152" s="14" t="s">
        <v>65</v>
      </c>
      <c r="AZ152" s="21">
        <v>39871</v>
      </c>
      <c r="BS152" s="13">
        <v>1</v>
      </c>
      <c r="BT152" s="11">
        <v>0</v>
      </c>
      <c r="BU152" s="11">
        <v>0</v>
      </c>
      <c r="BV152" s="13">
        <v>0</v>
      </c>
      <c r="BX152" s="13">
        <v>0</v>
      </c>
    </row>
    <row r="153" spans="1:76">
      <c r="A153" s="13">
        <v>569</v>
      </c>
      <c r="B153" s="11">
        <v>0</v>
      </c>
      <c r="C153" s="11">
        <v>1</v>
      </c>
      <c r="D153" s="11">
        <f t="shared" si="15"/>
        <v>1967</v>
      </c>
      <c r="E153" s="11">
        <v>42</v>
      </c>
      <c r="F153" s="15">
        <v>1</v>
      </c>
      <c r="H153" s="16">
        <v>0</v>
      </c>
      <c r="I153" s="16"/>
      <c r="J153" s="16">
        <f t="shared" si="17"/>
        <v>2009</v>
      </c>
      <c r="K153" s="11">
        <v>0</v>
      </c>
      <c r="L153" s="11">
        <v>0</v>
      </c>
      <c r="M153" s="11">
        <v>1</v>
      </c>
      <c r="N153" s="13">
        <v>1</v>
      </c>
      <c r="O153" s="17">
        <v>0</v>
      </c>
      <c r="P153" s="13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1">
        <v>1</v>
      </c>
      <c r="W153" s="16">
        <v>2</v>
      </c>
      <c r="X153" s="11">
        <v>1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20"/>
      <c r="AG153" s="19">
        <v>27.3</v>
      </c>
      <c r="AH153" s="19">
        <v>49</v>
      </c>
      <c r="AI153" s="19">
        <v>56</v>
      </c>
      <c r="AJ153" s="51">
        <v>0</v>
      </c>
      <c r="AK153" s="51">
        <v>0</v>
      </c>
      <c r="AL153" s="20">
        <v>70</v>
      </c>
      <c r="AM153" s="20"/>
      <c r="AN153" s="19"/>
      <c r="AO153" s="19">
        <v>138</v>
      </c>
      <c r="AP153" s="19">
        <v>8</v>
      </c>
      <c r="AQ153" s="19">
        <v>4.45</v>
      </c>
      <c r="AR153" s="19">
        <v>60</v>
      </c>
      <c r="AS153" s="19">
        <f t="shared" si="19"/>
        <v>136.38899514800502</v>
      </c>
      <c r="AT153" s="19">
        <v>4.7</v>
      </c>
      <c r="AY153" s="14" t="s">
        <v>197</v>
      </c>
      <c r="AZ153" s="21">
        <v>40071</v>
      </c>
      <c r="BS153" s="13">
        <v>2</v>
      </c>
      <c r="BT153" s="11">
        <v>0</v>
      </c>
      <c r="BU153" s="11">
        <v>0</v>
      </c>
      <c r="BV153" s="13">
        <v>0</v>
      </c>
      <c r="BX153" s="13">
        <v>0</v>
      </c>
    </row>
    <row r="154" spans="1:76">
      <c r="A154" s="13">
        <v>570</v>
      </c>
      <c r="B154" s="11">
        <v>0</v>
      </c>
      <c r="C154" s="11">
        <v>1</v>
      </c>
      <c r="D154" s="11">
        <f t="shared" si="15"/>
        <v>1952</v>
      </c>
      <c r="E154" s="11">
        <v>57</v>
      </c>
      <c r="F154" s="15">
        <v>1</v>
      </c>
      <c r="H154" s="16">
        <v>0</v>
      </c>
      <c r="I154" s="16"/>
      <c r="J154" s="16">
        <f t="shared" si="17"/>
        <v>2009</v>
      </c>
      <c r="K154" s="11">
        <v>0</v>
      </c>
      <c r="L154" s="11">
        <v>0</v>
      </c>
      <c r="M154" s="11">
        <v>2</v>
      </c>
      <c r="N154" s="13">
        <v>2</v>
      </c>
      <c r="O154" s="17">
        <v>0</v>
      </c>
      <c r="P154" s="13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1">
        <v>1</v>
      </c>
      <c r="W154" s="16">
        <v>1</v>
      </c>
      <c r="X154" s="11">
        <v>1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20"/>
      <c r="AG154" s="19"/>
      <c r="AH154" s="19">
        <v>50</v>
      </c>
      <c r="AI154" s="19">
        <v>75</v>
      </c>
      <c r="AJ154" s="51">
        <v>1</v>
      </c>
      <c r="AK154" s="51">
        <v>0</v>
      </c>
      <c r="AL154" s="20">
        <v>71</v>
      </c>
      <c r="AM154" s="20">
        <v>0</v>
      </c>
      <c r="AN154" s="20">
        <v>1</v>
      </c>
      <c r="AO154" s="19">
        <v>148</v>
      </c>
      <c r="AP154" s="19">
        <v>3</v>
      </c>
      <c r="AQ154" s="19">
        <v>7.5</v>
      </c>
      <c r="AR154" s="19">
        <v>73.7</v>
      </c>
      <c r="AS154" s="19">
        <f t="shared" si="19"/>
        <v>101.10797256181203</v>
      </c>
      <c r="AT154" s="19">
        <v>5.2</v>
      </c>
      <c r="AU154" s="20">
        <v>1.2</v>
      </c>
      <c r="AV154" s="19">
        <v>0.9</v>
      </c>
      <c r="AW154" s="19">
        <v>3.1</v>
      </c>
      <c r="AX154" s="19">
        <f>(AT154-AU154)/AU154</f>
        <v>3.3333333333333335</v>
      </c>
      <c r="AY154" s="14" t="s">
        <v>19</v>
      </c>
      <c r="AZ154" s="21">
        <v>40156</v>
      </c>
      <c r="BD154" s="13">
        <v>5</v>
      </c>
      <c r="BS154" s="13">
        <v>1</v>
      </c>
      <c r="BT154" s="11">
        <v>0</v>
      </c>
      <c r="BU154" s="11">
        <v>0</v>
      </c>
      <c r="BV154" s="13">
        <v>0</v>
      </c>
      <c r="BX154" s="13">
        <v>0</v>
      </c>
    </row>
    <row r="155" spans="1:76">
      <c r="A155" s="13">
        <v>573</v>
      </c>
      <c r="B155" s="11">
        <v>0</v>
      </c>
      <c r="C155" s="11">
        <v>1</v>
      </c>
      <c r="D155" s="11">
        <f t="shared" si="15"/>
        <v>1956</v>
      </c>
      <c r="E155" s="11">
        <v>53</v>
      </c>
      <c r="F155" s="15">
        <v>2</v>
      </c>
      <c r="H155" s="16">
        <v>0</v>
      </c>
      <c r="I155" s="16"/>
      <c r="J155" s="16">
        <f t="shared" si="17"/>
        <v>2009</v>
      </c>
      <c r="K155" s="11">
        <v>0</v>
      </c>
      <c r="L155" s="11">
        <v>0</v>
      </c>
      <c r="M155" s="11">
        <v>1</v>
      </c>
      <c r="N155" s="13">
        <v>3</v>
      </c>
      <c r="O155" s="17">
        <v>0</v>
      </c>
      <c r="P155" s="13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1">
        <v>1</v>
      </c>
      <c r="W155" s="16">
        <v>2</v>
      </c>
      <c r="X155" s="11">
        <v>1</v>
      </c>
      <c r="Y155" s="11">
        <v>0</v>
      </c>
      <c r="Z155" s="11">
        <v>0</v>
      </c>
      <c r="AA155" s="11">
        <v>1</v>
      </c>
      <c r="AB155" s="11">
        <v>0</v>
      </c>
      <c r="AC155" s="11">
        <v>0</v>
      </c>
      <c r="AD155" s="11">
        <v>0</v>
      </c>
      <c r="AE155" s="11">
        <v>0</v>
      </c>
      <c r="AF155" s="20"/>
      <c r="AG155" s="19"/>
      <c r="AH155" s="19">
        <v>49</v>
      </c>
      <c r="AI155" s="19">
        <v>73</v>
      </c>
      <c r="AJ155" s="51">
        <v>0</v>
      </c>
      <c r="AK155" s="51">
        <v>1</v>
      </c>
      <c r="AL155" s="20">
        <v>81</v>
      </c>
      <c r="AM155" s="20"/>
      <c r="AN155" s="19"/>
      <c r="AO155" s="19">
        <v>128</v>
      </c>
      <c r="AP155" s="19">
        <v>16</v>
      </c>
      <c r="AQ155" s="19"/>
      <c r="AR155" s="19">
        <v>106.6</v>
      </c>
      <c r="AS155" s="19">
        <f t="shared" si="19"/>
        <v>49.731272070198798</v>
      </c>
      <c r="AT155" s="19">
        <v>11.9</v>
      </c>
      <c r="AU155" s="20">
        <v>2.8</v>
      </c>
      <c r="AV155" s="19">
        <v>0.3</v>
      </c>
      <c r="AW155" s="19">
        <v>8.8000000000000007</v>
      </c>
      <c r="AX155" s="19">
        <f>(AT155-AU155)/AU155</f>
        <v>3.2500000000000009</v>
      </c>
      <c r="AY155" s="14" t="s">
        <v>118</v>
      </c>
      <c r="AZ155" s="21">
        <v>40102</v>
      </c>
      <c r="BA155" s="13">
        <v>0</v>
      </c>
      <c r="BD155" s="13">
        <v>20</v>
      </c>
      <c r="BN155" s="13">
        <v>20</v>
      </c>
      <c r="BS155" s="13">
        <v>1</v>
      </c>
      <c r="BT155" s="11">
        <v>0</v>
      </c>
      <c r="BU155" s="11">
        <v>0</v>
      </c>
      <c r="BV155" s="13">
        <v>0</v>
      </c>
      <c r="BX155" s="13">
        <v>0</v>
      </c>
    </row>
    <row r="156" spans="1:76">
      <c r="A156" s="13">
        <v>579</v>
      </c>
      <c r="B156" s="11">
        <v>0</v>
      </c>
      <c r="C156" s="11">
        <v>1</v>
      </c>
      <c r="D156" s="11">
        <f t="shared" si="15"/>
        <v>1966</v>
      </c>
      <c r="E156" s="11">
        <v>43</v>
      </c>
      <c r="F156" s="15">
        <v>1</v>
      </c>
      <c r="H156" s="16">
        <v>0</v>
      </c>
      <c r="I156" s="16"/>
      <c r="J156" s="16">
        <f t="shared" si="17"/>
        <v>2009</v>
      </c>
      <c r="K156" s="11">
        <v>0</v>
      </c>
      <c r="L156" s="11">
        <v>0</v>
      </c>
      <c r="M156" s="11">
        <v>1</v>
      </c>
      <c r="N156" s="13">
        <v>1</v>
      </c>
      <c r="O156" s="17">
        <v>0</v>
      </c>
      <c r="P156" s="13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W156" s="16">
        <v>0</v>
      </c>
      <c r="X156" s="11">
        <v>1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20">
        <v>16</v>
      </c>
      <c r="AG156" s="19"/>
      <c r="AH156" s="19">
        <v>39</v>
      </c>
      <c r="AI156" s="19">
        <v>75</v>
      </c>
      <c r="AJ156" s="51"/>
      <c r="AK156" s="51"/>
      <c r="AL156" s="20"/>
      <c r="AM156" s="20"/>
      <c r="AN156" s="19"/>
      <c r="AO156" s="19">
        <v>164</v>
      </c>
      <c r="AP156" s="19">
        <v>18</v>
      </c>
      <c r="AQ156" s="19">
        <v>4.6900000000000004</v>
      </c>
      <c r="AR156" s="19">
        <v>115.2</v>
      </c>
      <c r="AS156" s="19">
        <f t="shared" si="19"/>
        <v>63.94038121944908</v>
      </c>
      <c r="AT156" s="19">
        <v>4.42</v>
      </c>
      <c r="AU156" s="20">
        <v>0.91</v>
      </c>
      <c r="AV156" s="19">
        <v>1.1599999999999999</v>
      </c>
      <c r="AW156" s="19">
        <v>2.35</v>
      </c>
      <c r="AX156" s="19">
        <f>(AT156-AU156)/AU156</f>
        <v>3.8571428571428568</v>
      </c>
      <c r="AZ156" s="21">
        <v>39839</v>
      </c>
      <c r="BS156" s="13">
        <v>1</v>
      </c>
      <c r="BT156" s="11">
        <v>0</v>
      </c>
      <c r="BU156" s="11">
        <v>0</v>
      </c>
      <c r="BV156" s="13">
        <v>0</v>
      </c>
      <c r="BX156" s="13">
        <v>0</v>
      </c>
    </row>
    <row r="157" spans="1:76">
      <c r="A157" s="13">
        <v>583</v>
      </c>
      <c r="B157" s="11">
        <v>0</v>
      </c>
      <c r="C157" s="11">
        <v>1</v>
      </c>
      <c r="D157" s="11">
        <f t="shared" si="15"/>
        <v>1949</v>
      </c>
      <c r="E157" s="11">
        <v>60</v>
      </c>
      <c r="F157" s="15">
        <v>1</v>
      </c>
      <c r="G157" s="71">
        <v>1</v>
      </c>
      <c r="H157" s="16">
        <v>0</v>
      </c>
      <c r="I157" s="16">
        <v>2008</v>
      </c>
      <c r="J157" s="16">
        <f t="shared" si="17"/>
        <v>1</v>
      </c>
      <c r="K157" s="16">
        <v>2</v>
      </c>
      <c r="L157" s="11">
        <v>1</v>
      </c>
      <c r="M157" s="11">
        <v>2</v>
      </c>
      <c r="N157" s="13">
        <v>3</v>
      </c>
      <c r="O157" s="17">
        <v>0</v>
      </c>
      <c r="P157" s="13">
        <v>0</v>
      </c>
      <c r="Q157" s="16">
        <v>0</v>
      </c>
      <c r="R157" s="16">
        <v>0</v>
      </c>
      <c r="S157" s="16">
        <v>0</v>
      </c>
      <c r="T157" s="16">
        <v>1</v>
      </c>
      <c r="U157" s="16">
        <v>0</v>
      </c>
      <c r="V157" s="11">
        <v>2</v>
      </c>
      <c r="W157" s="16">
        <v>2</v>
      </c>
      <c r="X157" s="11">
        <v>1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1</v>
      </c>
      <c r="AF157" s="20"/>
      <c r="AG157" s="19"/>
      <c r="AH157" s="19">
        <v>50</v>
      </c>
      <c r="AI157" s="19">
        <v>60</v>
      </c>
      <c r="AJ157" s="51"/>
      <c r="AK157" s="51"/>
      <c r="AL157" s="20"/>
      <c r="AM157" s="20"/>
      <c r="AN157" s="19"/>
      <c r="AO157" s="19">
        <v>160</v>
      </c>
      <c r="AP157" s="19">
        <v>10</v>
      </c>
      <c r="AQ157" s="19">
        <v>4.83</v>
      </c>
      <c r="AR157" s="19">
        <v>87</v>
      </c>
      <c r="AS157" s="19">
        <f t="shared" si="19"/>
        <v>82.625777133661998</v>
      </c>
      <c r="AT157" s="19">
        <v>5.86</v>
      </c>
      <c r="AU157" s="20">
        <v>0.95</v>
      </c>
      <c r="AV157" s="19">
        <v>1.2</v>
      </c>
      <c r="AW157" s="19">
        <v>3.7</v>
      </c>
      <c r="AX157" s="19">
        <f>(AT157-AU157)/AU157</f>
        <v>5.1684210526315795</v>
      </c>
      <c r="AY157" s="14" t="s">
        <v>65</v>
      </c>
      <c r="AZ157" s="21">
        <v>39892</v>
      </c>
      <c r="BS157" s="13">
        <v>1</v>
      </c>
      <c r="BT157" s="11">
        <v>0</v>
      </c>
      <c r="BU157" s="11">
        <v>0</v>
      </c>
      <c r="BV157" s="13">
        <v>0</v>
      </c>
      <c r="BX157" s="13">
        <v>0</v>
      </c>
    </row>
    <row r="158" spans="1:76">
      <c r="A158" s="13">
        <v>591</v>
      </c>
      <c r="B158" s="11">
        <v>0</v>
      </c>
      <c r="C158" s="11">
        <v>1</v>
      </c>
      <c r="D158" s="11">
        <f t="shared" si="15"/>
        <v>1947</v>
      </c>
      <c r="E158" s="11">
        <v>62</v>
      </c>
      <c r="F158" s="15">
        <v>2</v>
      </c>
      <c r="G158" s="71">
        <v>2</v>
      </c>
      <c r="H158" s="16">
        <v>0</v>
      </c>
      <c r="I158" s="16">
        <v>2008</v>
      </c>
      <c r="J158" s="16">
        <f t="shared" si="17"/>
        <v>1</v>
      </c>
      <c r="K158" s="16">
        <v>1</v>
      </c>
      <c r="L158" s="11">
        <v>1</v>
      </c>
      <c r="M158" s="11">
        <v>1</v>
      </c>
      <c r="N158" s="13">
        <v>2</v>
      </c>
      <c r="O158" s="17">
        <v>0</v>
      </c>
      <c r="P158" s="13">
        <v>0</v>
      </c>
      <c r="Q158" s="16">
        <v>0</v>
      </c>
      <c r="R158" s="16">
        <v>0</v>
      </c>
      <c r="S158" s="16">
        <v>0</v>
      </c>
      <c r="T158" s="16">
        <v>1</v>
      </c>
      <c r="U158" s="16">
        <v>1</v>
      </c>
      <c r="V158" s="11">
        <v>1</v>
      </c>
      <c r="W158" s="16">
        <v>3</v>
      </c>
      <c r="X158" s="11">
        <v>1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20">
        <v>32</v>
      </c>
      <c r="AG158" s="19"/>
      <c r="AH158" s="19">
        <v>49</v>
      </c>
      <c r="AI158" s="19">
        <v>67</v>
      </c>
      <c r="AJ158" s="51">
        <v>4</v>
      </c>
      <c r="AK158" s="51">
        <v>0</v>
      </c>
      <c r="AL158" s="20">
        <v>64</v>
      </c>
      <c r="AM158" s="20">
        <v>0</v>
      </c>
      <c r="AN158" s="19"/>
      <c r="AO158" s="19">
        <v>137</v>
      </c>
      <c r="AP158" s="19">
        <v>3</v>
      </c>
      <c r="AQ158" s="19">
        <v>5.4</v>
      </c>
      <c r="AR158" s="19">
        <v>78</v>
      </c>
      <c r="AS158" s="19">
        <f t="shared" si="19"/>
        <v>69.080695188699593</v>
      </c>
      <c r="AT158" s="19">
        <v>3.8</v>
      </c>
      <c r="AY158" s="14" t="s">
        <v>118</v>
      </c>
      <c r="AZ158" s="21">
        <v>39885</v>
      </c>
      <c r="BD158" s="13">
        <v>25</v>
      </c>
      <c r="BS158" s="13">
        <v>1</v>
      </c>
      <c r="BT158" s="11">
        <v>0</v>
      </c>
      <c r="BU158" s="11">
        <v>0</v>
      </c>
      <c r="BV158" s="13">
        <v>0</v>
      </c>
      <c r="BX158" s="13">
        <v>0</v>
      </c>
    </row>
    <row r="159" spans="1:76">
      <c r="A159" s="13">
        <v>592</v>
      </c>
      <c r="B159" s="11">
        <v>0</v>
      </c>
      <c r="C159" s="11">
        <v>1</v>
      </c>
      <c r="D159" s="11">
        <f t="shared" si="15"/>
        <v>1953</v>
      </c>
      <c r="E159" s="11">
        <v>56</v>
      </c>
      <c r="F159" s="15">
        <v>1</v>
      </c>
      <c r="H159" s="16">
        <v>0</v>
      </c>
      <c r="I159" s="16"/>
      <c r="J159" s="16">
        <f t="shared" si="17"/>
        <v>2009</v>
      </c>
      <c r="K159" s="11">
        <v>0</v>
      </c>
      <c r="L159" s="11">
        <v>0</v>
      </c>
      <c r="M159" s="11">
        <v>1</v>
      </c>
      <c r="N159" s="13">
        <v>2</v>
      </c>
      <c r="O159" s="17">
        <v>5</v>
      </c>
      <c r="P159" s="13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1">
        <v>1</v>
      </c>
      <c r="W159" s="16">
        <v>2</v>
      </c>
      <c r="X159" s="11">
        <v>4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20">
        <v>26</v>
      </c>
      <c r="AG159" s="19"/>
      <c r="AH159" s="19">
        <v>50</v>
      </c>
      <c r="AI159" s="19"/>
      <c r="AJ159" s="51">
        <v>5</v>
      </c>
      <c r="AK159" s="51">
        <v>0</v>
      </c>
      <c r="AL159" s="20">
        <v>78</v>
      </c>
      <c r="AM159" s="20">
        <v>0</v>
      </c>
      <c r="AN159" s="19"/>
      <c r="AO159" s="19"/>
      <c r="AP159" s="19"/>
      <c r="AQ159" s="19">
        <v>3.9</v>
      </c>
      <c r="AR159" s="19">
        <v>55.6</v>
      </c>
      <c r="AS159" s="19">
        <f t="shared" si="19"/>
        <v>140.47110528202577</v>
      </c>
      <c r="AT159" s="19">
        <v>4.5</v>
      </c>
      <c r="AY159" s="14" t="s">
        <v>32</v>
      </c>
      <c r="AZ159" s="21">
        <v>39850</v>
      </c>
      <c r="BS159" s="13">
        <v>1</v>
      </c>
      <c r="BT159" s="11">
        <v>0</v>
      </c>
      <c r="BU159" s="11">
        <v>0</v>
      </c>
      <c r="BV159" s="13">
        <v>0</v>
      </c>
      <c r="BX159" s="13">
        <v>0</v>
      </c>
    </row>
    <row r="160" spans="1:76">
      <c r="A160" s="13">
        <v>594</v>
      </c>
      <c r="B160" s="11">
        <v>0</v>
      </c>
      <c r="C160" s="11">
        <v>1</v>
      </c>
      <c r="D160" s="11">
        <f t="shared" si="15"/>
        <v>1956</v>
      </c>
      <c r="E160" s="11">
        <v>53</v>
      </c>
      <c r="F160" s="15">
        <v>1</v>
      </c>
      <c r="H160" s="16">
        <v>0</v>
      </c>
      <c r="I160" s="16"/>
      <c r="J160" s="16">
        <f t="shared" si="17"/>
        <v>2009</v>
      </c>
      <c r="K160" s="11">
        <v>0</v>
      </c>
      <c r="L160" s="11">
        <v>0</v>
      </c>
      <c r="M160" s="11">
        <v>1</v>
      </c>
      <c r="N160" s="13">
        <v>3</v>
      </c>
      <c r="O160" s="17">
        <v>0</v>
      </c>
      <c r="P160" s="13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W160" s="16">
        <v>0</v>
      </c>
      <c r="X160" s="11">
        <v>1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20">
        <v>20.3</v>
      </c>
      <c r="AG160" s="19"/>
      <c r="AH160" s="19">
        <v>48</v>
      </c>
      <c r="AI160" s="19">
        <v>67</v>
      </c>
      <c r="AJ160" s="51">
        <v>0</v>
      </c>
      <c r="AK160" s="51">
        <v>1</v>
      </c>
      <c r="AL160" s="20">
        <v>72</v>
      </c>
      <c r="AM160" s="20"/>
      <c r="AN160" s="19"/>
      <c r="AO160" s="19">
        <v>156</v>
      </c>
      <c r="AP160" s="19">
        <v>15</v>
      </c>
      <c r="AQ160" s="19">
        <v>5.6</v>
      </c>
      <c r="AR160" s="19"/>
      <c r="AY160" s="14" t="s">
        <v>65</v>
      </c>
      <c r="AZ160" s="21">
        <v>40079</v>
      </c>
      <c r="BS160" s="13">
        <v>1</v>
      </c>
      <c r="BT160" s="11">
        <v>0</v>
      </c>
      <c r="BU160" s="11">
        <v>0</v>
      </c>
      <c r="BV160" s="13">
        <v>0</v>
      </c>
      <c r="BX160" s="13">
        <v>0</v>
      </c>
    </row>
    <row r="161" spans="1:76">
      <c r="A161" s="13">
        <v>600</v>
      </c>
      <c r="B161" s="11">
        <v>0</v>
      </c>
      <c r="C161" s="11">
        <v>1</v>
      </c>
      <c r="D161" s="11">
        <f t="shared" si="15"/>
        <v>1957</v>
      </c>
      <c r="E161" s="11">
        <v>52</v>
      </c>
      <c r="F161" s="15">
        <v>1</v>
      </c>
      <c r="H161" s="16">
        <v>0</v>
      </c>
      <c r="I161" s="16"/>
      <c r="J161" s="16">
        <f t="shared" si="17"/>
        <v>2009</v>
      </c>
      <c r="K161" s="11">
        <v>0</v>
      </c>
      <c r="L161" s="11">
        <v>0</v>
      </c>
      <c r="M161" s="16">
        <v>3</v>
      </c>
      <c r="N161" s="13">
        <v>3</v>
      </c>
      <c r="O161" s="17">
        <v>0</v>
      </c>
      <c r="P161" s="13">
        <v>0</v>
      </c>
      <c r="Q161" s="16">
        <v>0</v>
      </c>
      <c r="R161" s="16">
        <v>1</v>
      </c>
      <c r="S161" s="16">
        <v>0</v>
      </c>
      <c r="T161" s="16">
        <v>0</v>
      </c>
      <c r="U161" s="16">
        <v>0</v>
      </c>
      <c r="W161" s="16">
        <v>0</v>
      </c>
      <c r="X161" s="11">
        <v>1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20"/>
      <c r="AG161" s="19">
        <v>32.299999999999997</v>
      </c>
      <c r="AH161" s="19">
        <v>51</v>
      </c>
      <c r="AI161" s="19">
        <v>77</v>
      </c>
      <c r="AJ161" s="51">
        <v>1</v>
      </c>
      <c r="AK161" s="51">
        <v>0</v>
      </c>
      <c r="AL161" s="20">
        <v>57</v>
      </c>
      <c r="AM161" s="20">
        <v>1</v>
      </c>
      <c r="AN161" s="19"/>
      <c r="AO161" s="19">
        <v>160</v>
      </c>
      <c r="AP161" s="19">
        <v>9</v>
      </c>
      <c r="AQ161" s="19">
        <v>4.8899999999999997</v>
      </c>
      <c r="AR161" s="19">
        <v>96</v>
      </c>
      <c r="AS161" s="19">
        <f>IF(F161=1,186*POWER(AR161/88.5,-1.154)*POWER(E161,-0.203),186*POWER(AR161/88.5,-1.154)*POWER(E161,-0.203)*0.742)</f>
        <v>75.926922443781407</v>
      </c>
      <c r="AT161" s="19">
        <v>5.25</v>
      </c>
      <c r="AY161" s="14" t="s">
        <v>24</v>
      </c>
      <c r="AZ161" s="21">
        <v>39898</v>
      </c>
      <c r="BS161" s="13">
        <v>1</v>
      </c>
      <c r="BT161" s="11">
        <v>0</v>
      </c>
      <c r="BU161" s="11">
        <v>0</v>
      </c>
      <c r="BV161" s="13">
        <v>0</v>
      </c>
      <c r="BX161" s="13">
        <v>0</v>
      </c>
    </row>
    <row r="162" spans="1:76">
      <c r="A162" s="13">
        <v>602</v>
      </c>
      <c r="B162" s="11">
        <v>0</v>
      </c>
      <c r="C162" s="11">
        <v>2</v>
      </c>
      <c r="D162" s="11">
        <f t="shared" si="15"/>
        <v>1966</v>
      </c>
      <c r="E162" s="11">
        <v>43</v>
      </c>
      <c r="F162" s="15">
        <v>1</v>
      </c>
      <c r="G162" s="71">
        <v>1</v>
      </c>
      <c r="H162" s="16">
        <v>0</v>
      </c>
      <c r="I162" s="16">
        <v>2008</v>
      </c>
      <c r="J162" s="16">
        <f t="shared" si="17"/>
        <v>1</v>
      </c>
      <c r="K162" s="16">
        <v>2</v>
      </c>
      <c r="L162" s="11">
        <v>1</v>
      </c>
      <c r="M162" s="11">
        <v>1</v>
      </c>
      <c r="N162" s="13">
        <v>3</v>
      </c>
      <c r="O162" s="17">
        <v>4</v>
      </c>
      <c r="P162" s="13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W162" s="16">
        <v>0</v>
      </c>
      <c r="X162" s="11">
        <v>1</v>
      </c>
      <c r="Y162" s="11">
        <v>0</v>
      </c>
      <c r="Z162" s="11">
        <v>0</v>
      </c>
      <c r="AA162" s="11">
        <v>0</v>
      </c>
      <c r="AB162" s="11">
        <v>0</v>
      </c>
      <c r="AC162" s="11">
        <v>1</v>
      </c>
      <c r="AD162" s="11">
        <v>0</v>
      </c>
      <c r="AE162" s="11">
        <v>0</v>
      </c>
      <c r="AF162" s="20">
        <v>32</v>
      </c>
      <c r="AG162" s="19"/>
      <c r="AH162" s="19">
        <v>49</v>
      </c>
      <c r="AI162" s="19">
        <v>66</v>
      </c>
      <c r="AJ162" s="51">
        <v>4</v>
      </c>
      <c r="AK162" s="51">
        <v>1</v>
      </c>
      <c r="AL162" s="20">
        <v>80</v>
      </c>
      <c r="AM162" s="20"/>
      <c r="AN162" s="19"/>
      <c r="AO162" s="19">
        <v>162</v>
      </c>
      <c r="AP162" s="19">
        <v>1</v>
      </c>
      <c r="AQ162" s="19">
        <v>5.3</v>
      </c>
      <c r="AR162" s="19">
        <v>83.8</v>
      </c>
      <c r="AS162" s="19">
        <f>IF(F162=1,186*POWER(AR162/88.5,-1.154)*POWER(E162,-0.203),186*POWER(AR162/88.5,-1.154)*POWER(E162,-0.203)*0.742)</f>
        <v>92.314045722855099</v>
      </c>
      <c r="AY162" s="14" t="s">
        <v>57</v>
      </c>
      <c r="AZ162" s="21">
        <v>39883</v>
      </c>
      <c r="BS162" s="13">
        <v>1</v>
      </c>
      <c r="BT162" s="11">
        <v>0</v>
      </c>
      <c r="BU162" s="11">
        <v>0</v>
      </c>
      <c r="BV162" s="13">
        <v>0</v>
      </c>
      <c r="BX162" s="13">
        <v>0</v>
      </c>
    </row>
    <row r="163" spans="1:76">
      <c r="A163" s="13">
        <v>606</v>
      </c>
      <c r="B163" s="11">
        <v>0</v>
      </c>
      <c r="C163" s="11">
        <v>1</v>
      </c>
      <c r="D163" s="11">
        <f t="shared" si="15"/>
        <v>1959</v>
      </c>
      <c r="E163" s="11">
        <v>50</v>
      </c>
      <c r="F163" s="15">
        <v>1</v>
      </c>
      <c r="H163" s="16">
        <v>0</v>
      </c>
      <c r="I163" s="16"/>
      <c r="J163" s="16">
        <f t="shared" si="17"/>
        <v>2009</v>
      </c>
      <c r="K163" s="11">
        <v>0</v>
      </c>
      <c r="L163" s="11">
        <v>0</v>
      </c>
      <c r="M163" s="11">
        <v>1</v>
      </c>
      <c r="N163" s="13">
        <v>2</v>
      </c>
      <c r="O163" s="17">
        <v>0</v>
      </c>
      <c r="P163" s="13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1">
        <v>1</v>
      </c>
      <c r="W163" s="16">
        <v>2</v>
      </c>
      <c r="X163" s="11">
        <v>1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20"/>
      <c r="AG163" s="19">
        <v>35.6</v>
      </c>
      <c r="AH163" s="19">
        <v>46</v>
      </c>
      <c r="AI163" s="19">
        <v>71</v>
      </c>
      <c r="AJ163" s="51">
        <v>1</v>
      </c>
      <c r="AK163" s="51">
        <v>1</v>
      </c>
      <c r="AL163" s="20">
        <v>72</v>
      </c>
      <c r="AM163" s="20"/>
      <c r="AN163" s="19"/>
      <c r="AO163" s="19">
        <v>134</v>
      </c>
      <c r="AP163" s="19">
        <v>6</v>
      </c>
      <c r="AQ163" s="19">
        <v>7.6</v>
      </c>
      <c r="AR163" s="19">
        <v>103.6</v>
      </c>
      <c r="AS163" s="19">
        <f>IF(F163=1,186*POWER(AR163/88.5,-1.154)*POWER(E163,-0.203),186*POWER(AR163/88.5,-1.154)*POWER(E163,-0.203)*0.742)</f>
        <v>70.092154564991304</v>
      </c>
      <c r="AT163" s="19">
        <v>8</v>
      </c>
      <c r="AU163" s="20">
        <v>1.1599999999999999</v>
      </c>
      <c r="AV163" s="19">
        <v>1.48</v>
      </c>
      <c r="AW163" s="19">
        <v>5.36</v>
      </c>
      <c r="AX163" s="19">
        <f>(AT163-AU163)/AU163</f>
        <v>5.8965517241379315</v>
      </c>
      <c r="AY163" s="14" t="s">
        <v>202</v>
      </c>
      <c r="AZ163" s="21">
        <v>39891</v>
      </c>
      <c r="BD163" s="13">
        <v>5</v>
      </c>
      <c r="BS163" s="13">
        <v>1</v>
      </c>
      <c r="BT163" s="11">
        <v>0</v>
      </c>
      <c r="BU163" s="11">
        <v>0</v>
      </c>
      <c r="BV163" s="13">
        <v>0</v>
      </c>
      <c r="BX163" s="13">
        <v>0</v>
      </c>
    </row>
    <row r="164" spans="1:76">
      <c r="A164" s="13">
        <v>607</v>
      </c>
      <c r="B164" s="11">
        <v>0</v>
      </c>
      <c r="C164" s="11">
        <v>1</v>
      </c>
      <c r="D164" s="11">
        <f t="shared" si="15"/>
        <v>1962</v>
      </c>
      <c r="E164" s="11">
        <v>47</v>
      </c>
      <c r="F164" s="15">
        <v>1</v>
      </c>
      <c r="G164" s="71">
        <v>1</v>
      </c>
      <c r="H164" s="16">
        <v>0</v>
      </c>
      <c r="I164" s="16">
        <v>1999</v>
      </c>
      <c r="J164" s="16">
        <f t="shared" si="17"/>
        <v>10</v>
      </c>
      <c r="K164" s="16">
        <v>1</v>
      </c>
      <c r="L164" s="11">
        <v>1</v>
      </c>
      <c r="M164" s="11">
        <v>1</v>
      </c>
      <c r="N164" s="13">
        <v>3</v>
      </c>
      <c r="O164" s="17">
        <v>3</v>
      </c>
      <c r="P164" s="13">
        <v>0</v>
      </c>
      <c r="Q164" s="16">
        <v>0</v>
      </c>
      <c r="R164" s="16">
        <v>0</v>
      </c>
      <c r="S164" s="16">
        <v>0</v>
      </c>
      <c r="T164" s="16">
        <v>1</v>
      </c>
      <c r="U164" s="16">
        <v>1</v>
      </c>
      <c r="V164" s="11">
        <v>2</v>
      </c>
      <c r="W164" s="16">
        <v>2</v>
      </c>
      <c r="X164" s="11">
        <v>1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20">
        <v>22.5</v>
      </c>
      <c r="AG164" s="19"/>
      <c r="AH164" s="19">
        <v>53.5</v>
      </c>
      <c r="AI164" s="19">
        <v>68</v>
      </c>
      <c r="AJ164" s="51">
        <v>3</v>
      </c>
      <c r="AK164" s="51">
        <v>0</v>
      </c>
      <c r="AL164" s="20">
        <v>66</v>
      </c>
      <c r="AM164" s="20"/>
      <c r="AN164" s="19"/>
      <c r="AO164" s="19">
        <v>155</v>
      </c>
      <c r="AP164" s="19">
        <v>6</v>
      </c>
      <c r="AQ164" s="19">
        <v>6.24</v>
      </c>
      <c r="AR164" s="19"/>
      <c r="AY164" s="14" t="s">
        <v>19</v>
      </c>
      <c r="AZ164" s="21">
        <v>39919</v>
      </c>
      <c r="BS164" s="13">
        <v>1</v>
      </c>
      <c r="BT164" s="11">
        <v>0</v>
      </c>
      <c r="BU164" s="11">
        <v>0</v>
      </c>
      <c r="BV164" s="13">
        <v>0</v>
      </c>
      <c r="BX164" s="13">
        <v>0</v>
      </c>
    </row>
    <row r="165" spans="1:76">
      <c r="A165" s="13">
        <v>609</v>
      </c>
      <c r="B165" s="11">
        <v>0</v>
      </c>
      <c r="C165" s="11">
        <v>1</v>
      </c>
      <c r="D165" s="11">
        <f t="shared" si="15"/>
        <v>1959</v>
      </c>
      <c r="E165" s="11">
        <v>50</v>
      </c>
      <c r="F165" s="15">
        <v>2</v>
      </c>
      <c r="H165" s="16">
        <v>0</v>
      </c>
      <c r="I165" s="16"/>
      <c r="J165" s="16">
        <f t="shared" si="17"/>
        <v>2009</v>
      </c>
      <c r="K165" s="11">
        <v>0</v>
      </c>
      <c r="L165" s="11">
        <v>0</v>
      </c>
      <c r="M165" s="11">
        <v>1</v>
      </c>
      <c r="N165" s="13">
        <v>3</v>
      </c>
      <c r="O165" s="17">
        <v>4</v>
      </c>
      <c r="P165" s="13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1">
        <v>1</v>
      </c>
      <c r="W165" s="16">
        <v>2</v>
      </c>
      <c r="X165" s="11">
        <v>1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20"/>
      <c r="AG165" s="19">
        <v>37.9</v>
      </c>
      <c r="AH165" s="19">
        <v>40</v>
      </c>
      <c r="AI165" s="19"/>
      <c r="AJ165" s="51">
        <v>4</v>
      </c>
      <c r="AK165" s="51">
        <v>0</v>
      </c>
      <c r="AL165" s="20">
        <v>70</v>
      </c>
      <c r="AM165" s="20">
        <v>0</v>
      </c>
      <c r="AN165" s="19"/>
      <c r="AO165" s="19">
        <v>101</v>
      </c>
      <c r="AP165" s="19">
        <v>10</v>
      </c>
      <c r="AQ165" s="19">
        <v>4.4000000000000004</v>
      </c>
      <c r="AR165" s="19">
        <v>130</v>
      </c>
      <c r="AS165" s="19">
        <f>IF(F165=1,186*POWER(AR165/88.5,-1.154)*POWER(E165,-0.203),186*POWER(AR165/88.5,-1.154)*POWER(E165,-0.203)*0.742)</f>
        <v>40.022834630509919</v>
      </c>
      <c r="AT165" s="19">
        <v>4.8</v>
      </c>
      <c r="AU165" s="20">
        <v>0.8</v>
      </c>
      <c r="AW165" s="19">
        <v>3</v>
      </c>
      <c r="AX165" s="19">
        <f>(AT165-AU165)/AU165</f>
        <v>5</v>
      </c>
      <c r="AY165" s="14" t="s">
        <v>45</v>
      </c>
      <c r="AZ165" s="21">
        <v>40086</v>
      </c>
      <c r="BS165" s="13">
        <v>2</v>
      </c>
      <c r="BT165" s="11">
        <v>0</v>
      </c>
      <c r="BU165" s="11">
        <v>0</v>
      </c>
      <c r="BV165" s="13">
        <v>0</v>
      </c>
      <c r="BX165" s="13">
        <v>0</v>
      </c>
    </row>
    <row r="166" spans="1:76">
      <c r="A166" s="13">
        <v>610</v>
      </c>
      <c r="B166" s="11">
        <v>0</v>
      </c>
      <c r="C166" s="11">
        <v>1</v>
      </c>
      <c r="D166" s="11">
        <f t="shared" si="15"/>
        <v>1956</v>
      </c>
      <c r="E166" s="11">
        <v>53</v>
      </c>
      <c r="F166" s="15">
        <v>2</v>
      </c>
      <c r="H166" s="16">
        <v>0</v>
      </c>
      <c r="I166" s="16"/>
      <c r="J166" s="16">
        <f t="shared" si="17"/>
        <v>2009</v>
      </c>
      <c r="K166" s="11">
        <v>0</v>
      </c>
      <c r="L166" s="11">
        <v>0</v>
      </c>
      <c r="M166" s="11">
        <v>1</v>
      </c>
      <c r="N166" s="13">
        <v>3</v>
      </c>
      <c r="O166" s="17">
        <v>0</v>
      </c>
      <c r="P166" s="13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1">
        <v>1</v>
      </c>
      <c r="W166" s="16">
        <v>2</v>
      </c>
      <c r="X166" s="11">
        <v>1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51"/>
      <c r="AG166" s="52"/>
      <c r="AH166" s="52">
        <v>48</v>
      </c>
      <c r="AI166" s="52">
        <v>90</v>
      </c>
      <c r="AJ166" s="51">
        <v>0</v>
      </c>
      <c r="AK166" s="51">
        <v>0</v>
      </c>
      <c r="AL166" s="20">
        <v>85</v>
      </c>
      <c r="AM166" s="20"/>
      <c r="AN166" s="19"/>
      <c r="AO166" s="19">
        <v>171</v>
      </c>
      <c r="AP166" s="19">
        <v>12</v>
      </c>
      <c r="AQ166" s="19"/>
      <c r="AR166" s="19"/>
      <c r="AT166" s="19">
        <v>5</v>
      </c>
      <c r="AU166" s="20">
        <v>1.5</v>
      </c>
      <c r="AV166" s="19">
        <v>0.5</v>
      </c>
      <c r="AW166" s="19">
        <v>3</v>
      </c>
      <c r="AX166" s="19">
        <f>(AT166-AU166)/AU166</f>
        <v>2.3333333333333335</v>
      </c>
      <c r="AY166" s="14" t="s">
        <v>196</v>
      </c>
      <c r="AZ166" s="21">
        <v>40086</v>
      </c>
      <c r="BS166" s="13">
        <v>1</v>
      </c>
      <c r="BT166" s="11">
        <v>0</v>
      </c>
      <c r="BU166" s="11">
        <v>0</v>
      </c>
      <c r="BV166" s="13">
        <v>0</v>
      </c>
      <c r="BX166" s="13">
        <v>0</v>
      </c>
    </row>
    <row r="167" spans="1:76">
      <c r="A167" s="13">
        <v>612</v>
      </c>
      <c r="B167" s="11">
        <v>0</v>
      </c>
      <c r="C167" s="11">
        <v>1</v>
      </c>
      <c r="D167" s="11">
        <f t="shared" si="15"/>
        <v>1942</v>
      </c>
      <c r="E167" s="11">
        <v>67</v>
      </c>
      <c r="F167" s="15">
        <v>1</v>
      </c>
      <c r="G167" s="71">
        <v>2</v>
      </c>
      <c r="H167" s="16">
        <v>0</v>
      </c>
      <c r="I167" s="16">
        <v>2001</v>
      </c>
      <c r="J167" s="16">
        <f t="shared" ref="J167:J198" si="20">YEAR(AZ167)-I167</f>
        <v>8</v>
      </c>
      <c r="K167" s="16">
        <v>1</v>
      </c>
      <c r="L167" s="11">
        <v>1</v>
      </c>
      <c r="M167" s="16">
        <v>3</v>
      </c>
      <c r="N167" s="13">
        <v>3</v>
      </c>
      <c r="O167" s="17">
        <v>0</v>
      </c>
      <c r="P167" s="13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1">
        <v>1</v>
      </c>
      <c r="W167" s="16">
        <v>3</v>
      </c>
      <c r="X167" s="11">
        <v>1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20"/>
      <c r="AG167" s="19">
        <v>29</v>
      </c>
      <c r="AH167" s="19">
        <v>45</v>
      </c>
      <c r="AI167" s="19">
        <v>54</v>
      </c>
      <c r="AJ167" s="51"/>
      <c r="AK167" s="51"/>
      <c r="AL167" s="20"/>
      <c r="AM167" s="20"/>
      <c r="AN167" s="19"/>
      <c r="AO167" s="19"/>
      <c r="AP167" s="19"/>
      <c r="AQ167" s="19">
        <v>3.82</v>
      </c>
      <c r="AR167" s="19">
        <v>82.2</v>
      </c>
      <c r="AS167" s="19">
        <f>IF(F167=1,186*POWER(AR167/88.5,-1.154)*POWER(E167,-0.203),186*POWER(AR167/88.5,-1.154)*POWER(E167,-0.203)*0.742)</f>
        <v>86.26412394777411</v>
      </c>
      <c r="AT167" s="19">
        <v>7.74</v>
      </c>
      <c r="AU167" s="20">
        <v>1.2</v>
      </c>
      <c r="AV167" s="19">
        <v>0.5</v>
      </c>
      <c r="AW167" s="19">
        <v>4</v>
      </c>
      <c r="AX167" s="19">
        <f>(AT167-AU167)/AU167</f>
        <v>5.45</v>
      </c>
      <c r="AY167" s="14" t="s">
        <v>203</v>
      </c>
      <c r="AZ167" s="21">
        <v>39877</v>
      </c>
      <c r="BS167" s="13">
        <v>1</v>
      </c>
      <c r="BT167" s="11">
        <v>0</v>
      </c>
      <c r="BU167" s="11">
        <v>0</v>
      </c>
      <c r="BV167" s="13">
        <v>0</v>
      </c>
      <c r="BX167" s="13">
        <v>0</v>
      </c>
    </row>
    <row r="168" spans="1:76">
      <c r="A168" s="13">
        <v>613</v>
      </c>
      <c r="B168" s="11">
        <v>0</v>
      </c>
      <c r="C168" s="11">
        <v>1</v>
      </c>
      <c r="D168" s="11">
        <f t="shared" si="15"/>
        <v>1973</v>
      </c>
      <c r="E168" s="11">
        <v>36</v>
      </c>
      <c r="F168" s="15">
        <v>1</v>
      </c>
      <c r="H168" s="16">
        <v>0</v>
      </c>
      <c r="I168" s="16"/>
      <c r="J168" s="16">
        <f t="shared" si="20"/>
        <v>2009</v>
      </c>
      <c r="K168" s="11">
        <v>0</v>
      </c>
      <c r="L168" s="11">
        <v>0</v>
      </c>
      <c r="M168" s="11">
        <v>1</v>
      </c>
      <c r="N168" s="13">
        <v>3</v>
      </c>
      <c r="O168" s="17">
        <v>0</v>
      </c>
      <c r="P168" s="13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W168" s="16">
        <v>0</v>
      </c>
      <c r="X168" s="11">
        <v>1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20">
        <v>19</v>
      </c>
      <c r="AG168" s="19"/>
      <c r="AH168" s="19">
        <v>40</v>
      </c>
      <c r="AI168" s="19">
        <v>74</v>
      </c>
      <c r="AJ168" s="51">
        <v>1</v>
      </c>
      <c r="AK168" s="51">
        <v>0</v>
      </c>
      <c r="AL168" s="20">
        <v>80</v>
      </c>
      <c r="AM168" s="20"/>
      <c r="AN168" s="19"/>
      <c r="AO168" s="19">
        <v>137</v>
      </c>
      <c r="AP168" s="19">
        <v>2</v>
      </c>
      <c r="AQ168" s="19">
        <v>3.2</v>
      </c>
      <c r="AR168" s="19">
        <v>43.5</v>
      </c>
      <c r="AS168" s="19">
        <f>IF(F168=1,186*POWER(AR168/88.5,-1.154)*POWER(E168,-0.203),186*POWER(AR168/88.5,-1.154)*POWER(E168,-0.203)*0.742)</f>
        <v>203.95740064476729</v>
      </c>
      <c r="AT168" s="19">
        <v>3</v>
      </c>
      <c r="AY168" s="14" t="s">
        <v>45</v>
      </c>
      <c r="AZ168" s="21">
        <v>40084</v>
      </c>
      <c r="BS168" s="13">
        <v>1</v>
      </c>
      <c r="BT168" s="11">
        <v>0</v>
      </c>
      <c r="BU168" s="11">
        <v>0</v>
      </c>
      <c r="BV168" s="13">
        <v>0</v>
      </c>
      <c r="BX168" s="13">
        <v>0</v>
      </c>
    </row>
    <row r="169" spans="1:76">
      <c r="A169" s="13">
        <v>615</v>
      </c>
      <c r="B169" s="11">
        <v>0</v>
      </c>
      <c r="C169" s="11">
        <v>1</v>
      </c>
      <c r="D169" s="11">
        <f t="shared" si="15"/>
        <v>1959</v>
      </c>
      <c r="E169" s="11">
        <v>50</v>
      </c>
      <c r="F169" s="15">
        <v>2</v>
      </c>
      <c r="H169" s="16">
        <v>0</v>
      </c>
      <c r="I169" s="16"/>
      <c r="J169" s="16">
        <f t="shared" si="20"/>
        <v>2009</v>
      </c>
      <c r="K169" s="11">
        <v>0</v>
      </c>
      <c r="L169" s="11">
        <v>0</v>
      </c>
      <c r="M169" s="11">
        <v>2</v>
      </c>
      <c r="N169" s="13">
        <v>2</v>
      </c>
      <c r="O169" s="17">
        <v>0</v>
      </c>
      <c r="P169" s="13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W169" s="16">
        <v>0</v>
      </c>
      <c r="X169" s="11">
        <v>1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20">
        <v>10</v>
      </c>
      <c r="AG169" s="19"/>
      <c r="AH169" s="19">
        <v>40</v>
      </c>
      <c r="AI169" s="19">
        <v>77</v>
      </c>
      <c r="AJ169" s="51"/>
      <c r="AK169" s="51"/>
      <c r="AL169" s="20"/>
      <c r="AM169" s="20"/>
      <c r="AN169" s="19"/>
      <c r="AO169" s="19">
        <v>128</v>
      </c>
      <c r="AP169" s="19">
        <v>6</v>
      </c>
      <c r="AQ169" s="19">
        <v>4.2</v>
      </c>
      <c r="AR169" s="19">
        <v>78.5</v>
      </c>
      <c r="AS169" s="19">
        <f>IF(F169=1,186*POWER(AR169/88.5,-1.154)*POWER(E169,-0.203),186*POWER(AR169/88.5,-1.154)*POWER(E169,-0.203)*0.742)</f>
        <v>71.633948296279158</v>
      </c>
      <c r="AT169" s="19">
        <v>3.18</v>
      </c>
      <c r="AU169" s="20">
        <v>0.9</v>
      </c>
      <c r="AV169" s="19">
        <v>0.7</v>
      </c>
      <c r="AW169" s="19">
        <v>1.0900000000000001</v>
      </c>
      <c r="AX169" s="19">
        <f>(AT169-AU169)/AU169</f>
        <v>2.5333333333333337</v>
      </c>
      <c r="AY169" s="14" t="s">
        <v>32</v>
      </c>
      <c r="AZ169" s="21">
        <v>39969</v>
      </c>
      <c r="BS169" s="13">
        <v>1</v>
      </c>
      <c r="BT169" s="11">
        <v>0</v>
      </c>
      <c r="BU169" s="11">
        <v>0</v>
      </c>
      <c r="BV169" s="13">
        <v>0</v>
      </c>
      <c r="BX169" s="13">
        <v>0</v>
      </c>
    </row>
    <row r="170" spans="1:76">
      <c r="A170" s="13">
        <v>618</v>
      </c>
      <c r="B170" s="11">
        <v>0</v>
      </c>
      <c r="C170" s="11">
        <v>1</v>
      </c>
      <c r="D170" s="11">
        <f t="shared" si="15"/>
        <v>1954</v>
      </c>
      <c r="E170" s="11">
        <v>55</v>
      </c>
      <c r="F170" s="15">
        <v>2</v>
      </c>
      <c r="G170" s="71">
        <v>1</v>
      </c>
      <c r="H170" s="16">
        <v>0</v>
      </c>
      <c r="I170" s="16">
        <v>1996</v>
      </c>
      <c r="J170" s="16">
        <f t="shared" si="20"/>
        <v>13</v>
      </c>
      <c r="K170" s="16">
        <v>2</v>
      </c>
      <c r="L170" s="11">
        <v>1</v>
      </c>
      <c r="M170" s="16">
        <v>3</v>
      </c>
      <c r="N170" s="13">
        <v>3</v>
      </c>
      <c r="O170" s="17">
        <v>4</v>
      </c>
      <c r="P170" s="13">
        <v>0</v>
      </c>
      <c r="Q170" s="16">
        <v>0</v>
      </c>
      <c r="R170" s="16">
        <v>0</v>
      </c>
      <c r="S170" s="16">
        <v>1</v>
      </c>
      <c r="T170" s="16">
        <v>0</v>
      </c>
      <c r="U170" s="16">
        <v>0</v>
      </c>
      <c r="V170" s="11">
        <v>1</v>
      </c>
      <c r="W170" s="16">
        <v>2</v>
      </c>
      <c r="X170" s="11">
        <v>1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1</v>
      </c>
      <c r="AF170" s="20"/>
      <c r="AG170" s="19">
        <v>27</v>
      </c>
      <c r="AH170" s="19">
        <v>44</v>
      </c>
      <c r="AI170" s="19">
        <v>59</v>
      </c>
      <c r="AJ170" s="51"/>
      <c r="AK170" s="51"/>
      <c r="AL170" s="20"/>
      <c r="AM170" s="20">
        <v>1</v>
      </c>
      <c r="AN170" s="19"/>
      <c r="AO170" s="19">
        <v>155</v>
      </c>
      <c r="AP170" s="19">
        <v>22</v>
      </c>
      <c r="AQ170" s="19">
        <v>4.5</v>
      </c>
      <c r="AR170" s="19">
        <v>83.3</v>
      </c>
      <c r="AS170" s="19">
        <f>IF(F170=1,186*POWER(AR170/88.5,-1.154)*POWER(E170,-0.203),186*POWER(AR170/88.5,-1.154)*POWER(E170,-0.203)*0.742)</f>
        <v>65.610209769813636</v>
      </c>
      <c r="AT170" s="19">
        <v>6.16</v>
      </c>
      <c r="AU170" s="20">
        <v>0.82</v>
      </c>
      <c r="AV170" s="19">
        <v>0.3</v>
      </c>
      <c r="AW170" s="19">
        <v>2.61</v>
      </c>
      <c r="AX170" s="19">
        <f>(AT170-AU170)/AU170</f>
        <v>6.51219512195122</v>
      </c>
      <c r="AY170" s="14" t="s">
        <v>32</v>
      </c>
      <c r="AZ170" s="21">
        <v>39993</v>
      </c>
      <c r="BS170" s="13">
        <v>1</v>
      </c>
      <c r="BT170" s="11">
        <v>0</v>
      </c>
      <c r="BU170" s="11">
        <v>0</v>
      </c>
      <c r="BV170" s="13">
        <v>0</v>
      </c>
      <c r="BX170" s="13">
        <v>0</v>
      </c>
    </row>
    <row r="171" spans="1:76">
      <c r="A171" s="13">
        <v>619</v>
      </c>
      <c r="B171" s="11">
        <v>0</v>
      </c>
      <c r="C171" s="11">
        <v>1</v>
      </c>
      <c r="D171" s="11">
        <f t="shared" si="15"/>
        <v>1960</v>
      </c>
      <c r="E171" s="11">
        <v>49</v>
      </c>
      <c r="F171" s="15">
        <v>1</v>
      </c>
      <c r="H171" s="16">
        <v>0</v>
      </c>
      <c r="I171" s="16"/>
      <c r="J171" s="16">
        <f t="shared" si="20"/>
        <v>2009</v>
      </c>
      <c r="K171" s="11">
        <v>0</v>
      </c>
      <c r="L171" s="11">
        <v>0</v>
      </c>
      <c r="M171" s="11">
        <v>1</v>
      </c>
      <c r="N171" s="13">
        <v>3</v>
      </c>
      <c r="O171" s="17">
        <v>0</v>
      </c>
      <c r="P171" s="13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W171" s="16">
        <v>0</v>
      </c>
      <c r="X171" s="11">
        <v>1</v>
      </c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0</v>
      </c>
      <c r="AE171" s="11">
        <v>0</v>
      </c>
      <c r="AF171" s="20">
        <v>15</v>
      </c>
      <c r="AG171" s="19"/>
      <c r="AH171" s="19">
        <v>54</v>
      </c>
      <c r="AI171" s="19">
        <v>59</v>
      </c>
      <c r="AJ171" s="51">
        <v>3</v>
      </c>
      <c r="AK171" s="51">
        <v>0</v>
      </c>
      <c r="AL171" s="20">
        <v>92</v>
      </c>
      <c r="AM171" s="20">
        <v>0</v>
      </c>
      <c r="AN171" s="19"/>
      <c r="AO171" s="19">
        <v>132</v>
      </c>
      <c r="AP171" s="19">
        <v>3</v>
      </c>
      <c r="AQ171" s="19">
        <v>5</v>
      </c>
      <c r="AR171" s="19"/>
      <c r="AT171" s="19">
        <v>4.8</v>
      </c>
      <c r="AY171" s="14" t="s">
        <v>24</v>
      </c>
      <c r="AZ171" s="21">
        <v>40084</v>
      </c>
      <c r="BS171" s="13">
        <v>1</v>
      </c>
      <c r="BT171" s="11">
        <v>0</v>
      </c>
      <c r="BU171" s="11">
        <v>0</v>
      </c>
      <c r="BV171" s="13">
        <v>0</v>
      </c>
      <c r="BX171" s="13">
        <v>0</v>
      </c>
    </row>
    <row r="172" spans="1:76">
      <c r="A172" s="13">
        <v>625</v>
      </c>
      <c r="B172" s="11">
        <v>0</v>
      </c>
      <c r="C172" s="11">
        <v>1</v>
      </c>
      <c r="D172" s="11">
        <f t="shared" si="15"/>
        <v>1987</v>
      </c>
      <c r="E172" s="11">
        <v>22</v>
      </c>
      <c r="F172" s="15">
        <v>1</v>
      </c>
      <c r="H172" s="16">
        <v>0</v>
      </c>
      <c r="I172" s="16"/>
      <c r="J172" s="16">
        <f t="shared" si="20"/>
        <v>2009</v>
      </c>
      <c r="K172" s="11">
        <v>0</v>
      </c>
      <c r="L172" s="11">
        <v>0</v>
      </c>
      <c r="M172" s="11">
        <v>1</v>
      </c>
      <c r="N172" s="13">
        <v>2</v>
      </c>
      <c r="O172" s="17">
        <v>0</v>
      </c>
      <c r="P172" s="13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W172" s="16">
        <v>0</v>
      </c>
      <c r="X172" s="11">
        <v>1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20">
        <v>19</v>
      </c>
      <c r="AG172" s="19"/>
      <c r="AH172" s="19">
        <v>43</v>
      </c>
      <c r="AI172" s="19">
        <v>64</v>
      </c>
      <c r="AJ172" s="51">
        <v>3</v>
      </c>
      <c r="AK172" s="51">
        <v>1</v>
      </c>
      <c r="AL172" s="20">
        <v>75</v>
      </c>
      <c r="AM172" s="20"/>
      <c r="AN172" s="20">
        <v>0</v>
      </c>
      <c r="AO172" s="19">
        <v>160</v>
      </c>
      <c r="AP172" s="19">
        <v>4</v>
      </c>
      <c r="AQ172" s="19">
        <v>4.25</v>
      </c>
      <c r="AR172" s="19">
        <v>88.4</v>
      </c>
      <c r="AS172" s="19">
        <f t="shared" ref="AS172:AS183" si="21">IF(F172=1,186*POWER(AR172/88.5,-1.154)*POWER(E172,-0.203),186*POWER(AR172/88.5,-1.154)*POWER(E172,-0.203)*0.742)</f>
        <v>99.441521496772353</v>
      </c>
      <c r="AY172" s="14" t="s">
        <v>65</v>
      </c>
      <c r="AZ172" s="21">
        <v>40002</v>
      </c>
      <c r="BS172" s="13">
        <v>1</v>
      </c>
      <c r="BT172" s="11">
        <v>0</v>
      </c>
      <c r="BU172" s="11">
        <v>0</v>
      </c>
      <c r="BV172" s="13">
        <v>0</v>
      </c>
      <c r="BX172" s="13">
        <v>0</v>
      </c>
    </row>
    <row r="173" spans="1:76">
      <c r="A173" s="13">
        <v>628</v>
      </c>
      <c r="B173" s="11">
        <v>0</v>
      </c>
      <c r="C173" s="11">
        <v>1</v>
      </c>
      <c r="D173" s="11">
        <f t="shared" si="15"/>
        <v>1940</v>
      </c>
      <c r="E173" s="11">
        <v>69</v>
      </c>
      <c r="F173" s="15">
        <v>1</v>
      </c>
      <c r="H173" s="16">
        <v>1</v>
      </c>
      <c r="I173" s="16"/>
      <c r="J173" s="16">
        <f t="shared" si="20"/>
        <v>2009</v>
      </c>
      <c r="K173" s="11">
        <v>0</v>
      </c>
      <c r="L173" s="11">
        <v>0</v>
      </c>
      <c r="M173" s="11">
        <v>2</v>
      </c>
      <c r="N173" s="13">
        <v>3</v>
      </c>
      <c r="O173" s="17">
        <v>3</v>
      </c>
      <c r="P173" s="13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1">
        <v>1</v>
      </c>
      <c r="W173" s="16">
        <v>2</v>
      </c>
      <c r="X173" s="11">
        <v>2</v>
      </c>
      <c r="Y173" s="11">
        <v>0</v>
      </c>
      <c r="Z173" s="11">
        <v>0</v>
      </c>
      <c r="AA173" s="11">
        <v>0</v>
      </c>
      <c r="AB173" s="11">
        <v>0</v>
      </c>
      <c r="AC173" s="11">
        <v>1</v>
      </c>
      <c r="AD173" s="11">
        <v>0</v>
      </c>
      <c r="AE173" s="11">
        <v>0</v>
      </c>
      <c r="AF173" s="20">
        <v>31.6</v>
      </c>
      <c r="AG173" s="19"/>
      <c r="AH173" s="19">
        <v>48</v>
      </c>
      <c r="AI173" s="19">
        <v>60</v>
      </c>
      <c r="AJ173" s="51">
        <v>3</v>
      </c>
      <c r="AK173" s="51">
        <v>1</v>
      </c>
      <c r="AL173" s="20">
        <v>82</v>
      </c>
      <c r="AM173" s="20">
        <v>0</v>
      </c>
      <c r="AN173" s="19"/>
      <c r="AO173" s="19">
        <v>134</v>
      </c>
      <c r="AP173" s="19">
        <v>20</v>
      </c>
      <c r="AQ173" s="19">
        <v>4.34</v>
      </c>
      <c r="AR173" s="19">
        <v>122.7</v>
      </c>
      <c r="AS173" s="19">
        <f t="shared" si="21"/>
        <v>54.009789891674352</v>
      </c>
      <c r="AT173" s="19">
        <v>3.66</v>
      </c>
      <c r="AY173" s="14" t="s">
        <v>25</v>
      </c>
      <c r="AZ173" s="21">
        <v>39849</v>
      </c>
      <c r="BS173" s="13">
        <v>1</v>
      </c>
      <c r="BT173" s="11">
        <v>0</v>
      </c>
      <c r="BU173" s="11">
        <v>0</v>
      </c>
      <c r="BV173" s="13">
        <v>0</v>
      </c>
      <c r="BW173" s="13">
        <v>0</v>
      </c>
      <c r="BX173" s="13">
        <v>0</v>
      </c>
    </row>
    <row r="174" spans="1:76">
      <c r="A174" s="13">
        <v>634</v>
      </c>
      <c r="B174" s="11">
        <v>0</v>
      </c>
      <c r="C174" s="11">
        <v>1</v>
      </c>
      <c r="D174" s="11">
        <f t="shared" si="15"/>
        <v>1958</v>
      </c>
      <c r="E174" s="11">
        <v>51</v>
      </c>
      <c r="F174" s="15">
        <v>1</v>
      </c>
      <c r="H174" s="16">
        <v>0</v>
      </c>
      <c r="I174" s="16"/>
      <c r="J174" s="16">
        <f t="shared" si="20"/>
        <v>2009</v>
      </c>
      <c r="K174" s="11">
        <v>0</v>
      </c>
      <c r="L174" s="11">
        <v>0</v>
      </c>
      <c r="M174" s="16">
        <v>3</v>
      </c>
      <c r="N174" s="13">
        <v>3</v>
      </c>
      <c r="O174" s="17">
        <v>0</v>
      </c>
      <c r="P174" s="13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1">
        <v>1</v>
      </c>
      <c r="W174" s="16">
        <v>2</v>
      </c>
      <c r="X174" s="11">
        <v>1</v>
      </c>
      <c r="Y174" s="11">
        <v>0</v>
      </c>
      <c r="Z174" s="11">
        <v>0</v>
      </c>
      <c r="AA174" s="11">
        <v>1</v>
      </c>
      <c r="AB174" s="11">
        <v>0</v>
      </c>
      <c r="AC174" s="11">
        <v>0</v>
      </c>
      <c r="AD174" s="11">
        <v>0</v>
      </c>
      <c r="AE174" s="11">
        <v>0</v>
      </c>
      <c r="AF174" s="20">
        <v>20</v>
      </c>
      <c r="AG174" s="19"/>
      <c r="AH174" s="19">
        <v>54</v>
      </c>
      <c r="AI174" s="19">
        <v>72</v>
      </c>
      <c r="AJ174" s="51">
        <v>0</v>
      </c>
      <c r="AK174" s="51">
        <v>0</v>
      </c>
      <c r="AL174" s="20">
        <v>72</v>
      </c>
      <c r="AM174" s="20"/>
      <c r="AN174" s="20">
        <v>1</v>
      </c>
      <c r="AO174" s="19">
        <v>175</v>
      </c>
      <c r="AP174" s="19">
        <v>4</v>
      </c>
      <c r="AQ174" s="19">
        <v>4.8099999999999996</v>
      </c>
      <c r="AR174" s="19">
        <v>95</v>
      </c>
      <c r="AS174" s="19">
        <f t="shared" si="21"/>
        <v>77.153510680915659</v>
      </c>
      <c r="AT174" s="19">
        <v>4.59</v>
      </c>
      <c r="AU174" s="20">
        <v>1.52</v>
      </c>
      <c r="AV174" s="19">
        <v>0.14000000000000001</v>
      </c>
      <c r="AW174" s="19">
        <v>3.6</v>
      </c>
      <c r="AX174" s="19">
        <f>(AT174-AU174)/AU174</f>
        <v>2.0197368421052628</v>
      </c>
      <c r="AY174" s="14" t="s">
        <v>207</v>
      </c>
      <c r="AZ174" s="21">
        <v>40079</v>
      </c>
      <c r="BS174" s="13">
        <v>2</v>
      </c>
      <c r="BT174" s="11">
        <v>0</v>
      </c>
      <c r="BU174" s="11">
        <v>0</v>
      </c>
      <c r="BV174" s="13">
        <v>0</v>
      </c>
      <c r="BX174" s="13">
        <v>0</v>
      </c>
    </row>
    <row r="175" spans="1:76">
      <c r="A175" s="13">
        <v>635</v>
      </c>
      <c r="B175" s="11">
        <v>0</v>
      </c>
      <c r="C175" s="11">
        <v>1</v>
      </c>
      <c r="D175" s="11">
        <f t="shared" si="15"/>
        <v>1957</v>
      </c>
      <c r="E175" s="11">
        <v>52</v>
      </c>
      <c r="F175" s="15">
        <v>1</v>
      </c>
      <c r="G175" s="71">
        <v>1</v>
      </c>
      <c r="H175" s="16">
        <v>0</v>
      </c>
      <c r="I175" s="16">
        <v>1989</v>
      </c>
      <c r="J175" s="16">
        <f t="shared" si="20"/>
        <v>20</v>
      </c>
      <c r="K175" s="16">
        <v>2</v>
      </c>
      <c r="L175" s="11">
        <v>1</v>
      </c>
      <c r="M175" s="11">
        <v>0</v>
      </c>
      <c r="N175" s="13">
        <v>2</v>
      </c>
      <c r="O175" s="17">
        <v>0</v>
      </c>
      <c r="P175" s="13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W175" s="16">
        <v>0</v>
      </c>
      <c r="X175" s="11">
        <v>1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1</v>
      </c>
      <c r="AF175" s="20"/>
      <c r="AG175" s="19"/>
      <c r="AH175" s="19">
        <v>47</v>
      </c>
      <c r="AI175" s="19">
        <v>68</v>
      </c>
      <c r="AJ175" s="51">
        <v>0</v>
      </c>
      <c r="AK175" s="51">
        <v>0</v>
      </c>
      <c r="AL175" s="20">
        <v>74</v>
      </c>
      <c r="AM175" s="20"/>
      <c r="AN175" s="20">
        <v>0</v>
      </c>
      <c r="AO175" s="19">
        <v>173</v>
      </c>
      <c r="AP175" s="19">
        <v>2</v>
      </c>
      <c r="AQ175" s="19">
        <v>5.3</v>
      </c>
      <c r="AR175" s="19">
        <v>127.9</v>
      </c>
      <c r="AS175" s="19">
        <f t="shared" si="21"/>
        <v>54.526571546049404</v>
      </c>
      <c r="AT175" s="19">
        <v>5</v>
      </c>
      <c r="AU175" s="20">
        <v>1.7</v>
      </c>
      <c r="AV175" s="19">
        <v>1</v>
      </c>
      <c r="AW175" s="19">
        <v>2.2999999999999998</v>
      </c>
      <c r="AX175" s="19">
        <f>(AT175-AU175)/AU175</f>
        <v>1.9411764705882353</v>
      </c>
      <c r="AY175" s="14" t="s">
        <v>32</v>
      </c>
      <c r="AZ175" s="21">
        <v>40057</v>
      </c>
      <c r="BB175" s="13">
        <v>5</v>
      </c>
      <c r="BC175" s="13">
        <v>20</v>
      </c>
      <c r="BD175" s="13">
        <v>25</v>
      </c>
      <c r="BS175" s="13">
        <v>2</v>
      </c>
      <c r="BT175" s="11">
        <v>0</v>
      </c>
      <c r="BU175" s="11">
        <v>0</v>
      </c>
      <c r="BV175" s="13">
        <v>0</v>
      </c>
      <c r="BX175" s="13">
        <v>0</v>
      </c>
    </row>
    <row r="176" spans="1:76">
      <c r="A176" s="13">
        <v>636</v>
      </c>
      <c r="B176" s="11">
        <v>0</v>
      </c>
      <c r="C176" s="11">
        <v>1</v>
      </c>
      <c r="D176" s="11">
        <f t="shared" si="15"/>
        <v>1947</v>
      </c>
      <c r="E176" s="11">
        <v>62</v>
      </c>
      <c r="F176" s="15">
        <v>1</v>
      </c>
      <c r="H176" s="16">
        <v>0</v>
      </c>
      <c r="I176" s="16"/>
      <c r="J176" s="16">
        <f t="shared" si="20"/>
        <v>2009</v>
      </c>
      <c r="K176" s="11">
        <v>0</v>
      </c>
      <c r="L176" s="11">
        <v>0</v>
      </c>
      <c r="M176" s="16">
        <v>3</v>
      </c>
      <c r="N176" s="13">
        <v>2</v>
      </c>
      <c r="O176" s="17">
        <v>0</v>
      </c>
      <c r="P176" s="13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W176" s="16">
        <v>0</v>
      </c>
      <c r="X176" s="11">
        <v>1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20"/>
      <c r="AG176" s="19"/>
      <c r="AH176" s="19">
        <v>50</v>
      </c>
      <c r="AI176" s="19">
        <v>63</v>
      </c>
      <c r="AJ176" s="51">
        <v>0</v>
      </c>
      <c r="AK176" s="51">
        <v>0</v>
      </c>
      <c r="AL176" s="20">
        <v>76</v>
      </c>
      <c r="AM176" s="20"/>
      <c r="AN176" s="19"/>
      <c r="AO176" s="19">
        <v>149</v>
      </c>
      <c r="AP176" s="19">
        <v>2</v>
      </c>
      <c r="AQ176" s="19">
        <v>4.9000000000000004</v>
      </c>
      <c r="AR176" s="19">
        <v>90</v>
      </c>
      <c r="AS176" s="19">
        <f t="shared" si="21"/>
        <v>78.928547329736588</v>
      </c>
      <c r="AT176" s="19">
        <v>3.7</v>
      </c>
      <c r="AY176" s="14" t="s">
        <v>45</v>
      </c>
      <c r="AZ176" s="21">
        <v>40004</v>
      </c>
      <c r="BS176" s="13">
        <v>1</v>
      </c>
      <c r="BT176" s="11">
        <v>0</v>
      </c>
      <c r="BU176" s="11">
        <v>0</v>
      </c>
      <c r="BV176" s="13">
        <v>0</v>
      </c>
      <c r="BX176" s="13">
        <v>0</v>
      </c>
    </row>
    <row r="177" spans="1:76">
      <c r="A177" s="13">
        <v>645</v>
      </c>
      <c r="B177" s="11">
        <v>0</v>
      </c>
      <c r="C177" s="11">
        <v>1</v>
      </c>
      <c r="D177" s="11">
        <f t="shared" si="15"/>
        <v>1957</v>
      </c>
      <c r="E177" s="11">
        <v>52</v>
      </c>
      <c r="F177" s="15">
        <v>1</v>
      </c>
      <c r="G177" s="71">
        <v>1</v>
      </c>
      <c r="H177" s="16">
        <v>0</v>
      </c>
      <c r="I177" s="16">
        <v>2000</v>
      </c>
      <c r="J177" s="16">
        <f t="shared" si="20"/>
        <v>9</v>
      </c>
      <c r="K177" s="16">
        <v>1</v>
      </c>
      <c r="L177" s="11">
        <v>1</v>
      </c>
      <c r="M177" s="11">
        <v>1</v>
      </c>
      <c r="N177" s="13">
        <v>2</v>
      </c>
      <c r="O177" s="17">
        <v>0</v>
      </c>
      <c r="P177" s="13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1">
        <v>2</v>
      </c>
      <c r="W177" s="16">
        <v>2</v>
      </c>
      <c r="X177" s="11">
        <v>1</v>
      </c>
      <c r="Y177" s="11">
        <v>0</v>
      </c>
      <c r="Z177" s="11">
        <v>0</v>
      </c>
      <c r="AA177" s="11">
        <v>0</v>
      </c>
      <c r="AB177" s="11">
        <v>0</v>
      </c>
      <c r="AC177" s="11">
        <v>1</v>
      </c>
      <c r="AD177" s="11">
        <v>0</v>
      </c>
      <c r="AE177" s="11">
        <v>1</v>
      </c>
      <c r="AF177" s="20">
        <v>13.6</v>
      </c>
      <c r="AG177" s="19"/>
      <c r="AH177" s="19">
        <v>66</v>
      </c>
      <c r="AI177" s="19">
        <v>58</v>
      </c>
      <c r="AJ177" s="51">
        <v>1</v>
      </c>
      <c r="AK177" s="51">
        <v>0</v>
      </c>
      <c r="AL177" s="20">
        <v>57</v>
      </c>
      <c r="AM177" s="20">
        <v>0</v>
      </c>
      <c r="AN177" s="19"/>
      <c r="AO177" s="19">
        <v>145</v>
      </c>
      <c r="AP177" s="19">
        <v>2</v>
      </c>
      <c r="AQ177" s="19">
        <v>5.0999999999999996</v>
      </c>
      <c r="AR177" s="19">
        <v>69</v>
      </c>
      <c r="AS177" s="19">
        <f t="shared" si="21"/>
        <v>111.14884372920903</v>
      </c>
      <c r="AT177" s="19">
        <v>3.9</v>
      </c>
      <c r="AY177" s="14" t="s">
        <v>32</v>
      </c>
      <c r="AZ177" s="21">
        <v>40002</v>
      </c>
      <c r="BS177" s="13">
        <v>1</v>
      </c>
      <c r="BT177" s="11">
        <v>0</v>
      </c>
      <c r="BU177" s="11">
        <v>0</v>
      </c>
      <c r="BV177" s="13">
        <v>0</v>
      </c>
      <c r="BX177" s="13">
        <v>0</v>
      </c>
    </row>
    <row r="178" spans="1:76">
      <c r="A178" s="13">
        <v>646</v>
      </c>
      <c r="B178" s="11">
        <v>0</v>
      </c>
      <c r="C178" s="11">
        <v>1</v>
      </c>
      <c r="D178" s="11">
        <f t="shared" si="15"/>
        <v>1963</v>
      </c>
      <c r="E178" s="11">
        <v>46</v>
      </c>
      <c r="F178" s="15">
        <v>1</v>
      </c>
      <c r="H178" s="16">
        <v>0</v>
      </c>
      <c r="I178" s="16"/>
      <c r="J178" s="16">
        <f t="shared" si="20"/>
        <v>2009</v>
      </c>
      <c r="K178" s="11">
        <v>0</v>
      </c>
      <c r="L178" s="11">
        <v>0</v>
      </c>
      <c r="M178" s="11">
        <v>0</v>
      </c>
      <c r="N178" s="13">
        <v>2</v>
      </c>
      <c r="O178" s="17">
        <v>6</v>
      </c>
      <c r="P178" s="13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W178" s="16">
        <v>0</v>
      </c>
      <c r="X178" s="11">
        <v>1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20">
        <v>16</v>
      </c>
      <c r="AG178" s="19"/>
      <c r="AH178" s="19">
        <v>50</v>
      </c>
      <c r="AI178" s="19">
        <v>58</v>
      </c>
      <c r="AJ178" s="51">
        <v>6</v>
      </c>
      <c r="AK178" s="51">
        <v>0</v>
      </c>
      <c r="AL178" s="20">
        <v>63</v>
      </c>
      <c r="AM178" s="20">
        <v>0</v>
      </c>
      <c r="AN178" s="20">
        <v>0</v>
      </c>
      <c r="AO178" s="19">
        <v>122</v>
      </c>
      <c r="AP178" s="19">
        <v>15</v>
      </c>
      <c r="AQ178" s="19">
        <v>4.91</v>
      </c>
      <c r="AR178" s="19">
        <v>55.8</v>
      </c>
      <c r="AS178" s="19">
        <f t="shared" si="21"/>
        <v>145.58940568707993</v>
      </c>
      <c r="AT178" s="19">
        <v>4.83</v>
      </c>
      <c r="AU178" s="20">
        <v>1.06</v>
      </c>
      <c r="AV178" s="19">
        <v>0.41</v>
      </c>
      <c r="AW178" s="19">
        <v>3.22</v>
      </c>
      <c r="AX178" s="19">
        <f>(AT178-AU178)/AU178</f>
        <v>3.5566037735849054</v>
      </c>
      <c r="AY178" s="14" t="s">
        <v>157</v>
      </c>
      <c r="AZ178" s="21">
        <v>40060</v>
      </c>
      <c r="BS178" s="13">
        <v>3</v>
      </c>
      <c r="BT178" s="11">
        <v>0</v>
      </c>
      <c r="BU178" s="11">
        <v>0</v>
      </c>
      <c r="BV178" s="13">
        <v>0</v>
      </c>
      <c r="BW178" s="17"/>
      <c r="BX178" s="13">
        <v>0</v>
      </c>
    </row>
    <row r="179" spans="1:76">
      <c r="A179" s="13">
        <v>648</v>
      </c>
      <c r="B179" s="11">
        <v>0</v>
      </c>
      <c r="C179" s="11">
        <v>1</v>
      </c>
      <c r="D179" s="11">
        <f t="shared" si="15"/>
        <v>1963</v>
      </c>
      <c r="E179" s="11">
        <v>46</v>
      </c>
      <c r="F179" s="15">
        <v>1</v>
      </c>
      <c r="H179" s="16">
        <v>0</v>
      </c>
      <c r="I179" s="16"/>
      <c r="J179" s="16">
        <f t="shared" si="20"/>
        <v>2009</v>
      </c>
      <c r="K179" s="11">
        <v>0</v>
      </c>
      <c r="L179" s="11">
        <v>0</v>
      </c>
      <c r="M179" s="11">
        <v>1</v>
      </c>
      <c r="N179" s="13">
        <v>2</v>
      </c>
      <c r="O179" s="17">
        <v>0</v>
      </c>
      <c r="P179" s="13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1">
        <v>1</v>
      </c>
      <c r="W179" s="16">
        <v>2</v>
      </c>
      <c r="X179" s="11">
        <v>1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51">
        <v>23</v>
      </c>
      <c r="AG179" s="52"/>
      <c r="AH179" s="52">
        <v>50</v>
      </c>
      <c r="AI179" s="52">
        <v>61</v>
      </c>
      <c r="AJ179" s="51">
        <v>0</v>
      </c>
      <c r="AK179" s="51">
        <v>0</v>
      </c>
      <c r="AL179" s="20">
        <v>82</v>
      </c>
      <c r="AM179" s="20">
        <v>0</v>
      </c>
      <c r="AN179" s="19"/>
      <c r="AO179" s="19">
        <v>146</v>
      </c>
      <c r="AP179" s="19">
        <v>16</v>
      </c>
      <c r="AQ179" s="19">
        <v>4.5</v>
      </c>
      <c r="AR179" s="19">
        <v>108</v>
      </c>
      <c r="AS179" s="19">
        <f t="shared" si="21"/>
        <v>67.947678769218498</v>
      </c>
      <c r="AT179" s="19">
        <v>6.1</v>
      </c>
      <c r="AY179" s="14" t="s">
        <v>45</v>
      </c>
      <c r="AZ179" s="21">
        <v>40058</v>
      </c>
      <c r="BS179" s="13">
        <v>1</v>
      </c>
      <c r="BT179" s="11">
        <v>0</v>
      </c>
      <c r="BU179" s="11">
        <v>0</v>
      </c>
      <c r="BV179" s="13">
        <v>0</v>
      </c>
      <c r="BX179" s="13">
        <v>0</v>
      </c>
    </row>
    <row r="180" spans="1:76">
      <c r="A180" s="13">
        <v>651</v>
      </c>
      <c r="B180" s="11">
        <v>0</v>
      </c>
      <c r="C180" s="11">
        <v>1</v>
      </c>
      <c r="D180" s="11">
        <f t="shared" si="15"/>
        <v>1954</v>
      </c>
      <c r="E180" s="11">
        <v>55</v>
      </c>
      <c r="F180" s="15">
        <v>2</v>
      </c>
      <c r="H180" s="16">
        <v>0</v>
      </c>
      <c r="I180" s="16"/>
      <c r="J180" s="16">
        <f t="shared" si="20"/>
        <v>2009</v>
      </c>
      <c r="K180" s="11">
        <v>0</v>
      </c>
      <c r="L180" s="11">
        <v>0</v>
      </c>
      <c r="M180" s="11">
        <v>1</v>
      </c>
      <c r="N180" s="13">
        <v>3</v>
      </c>
      <c r="O180" s="17">
        <v>0</v>
      </c>
      <c r="P180" s="13">
        <v>0</v>
      </c>
      <c r="Q180" s="16">
        <v>0</v>
      </c>
      <c r="R180" s="16">
        <v>0</v>
      </c>
      <c r="S180" s="16">
        <v>0</v>
      </c>
      <c r="T180" s="16">
        <v>1</v>
      </c>
      <c r="U180" s="16">
        <v>0</v>
      </c>
      <c r="V180" s="11">
        <v>1</v>
      </c>
      <c r="W180" s="16">
        <v>2</v>
      </c>
      <c r="X180" s="11">
        <v>3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20">
        <v>29</v>
      </c>
      <c r="AG180" s="19"/>
      <c r="AH180" s="19">
        <v>49</v>
      </c>
      <c r="AI180" s="19">
        <v>60</v>
      </c>
      <c r="AJ180" s="51">
        <v>5</v>
      </c>
      <c r="AK180" s="51">
        <v>0</v>
      </c>
      <c r="AL180" s="20">
        <v>72</v>
      </c>
      <c r="AM180" s="20"/>
      <c r="AN180" s="19"/>
      <c r="AO180" s="19">
        <v>138</v>
      </c>
      <c r="AP180" s="19">
        <v>10</v>
      </c>
      <c r="AQ180" s="19">
        <v>5.01</v>
      </c>
      <c r="AR180" s="19">
        <v>76.400000000000006</v>
      </c>
      <c r="AS180" s="19">
        <f t="shared" si="21"/>
        <v>72.494660794664625</v>
      </c>
      <c r="AY180" s="14" t="s">
        <v>65</v>
      </c>
      <c r="AZ180" s="21">
        <v>39989</v>
      </c>
      <c r="BS180" s="13">
        <v>1</v>
      </c>
      <c r="BT180" s="11">
        <v>0</v>
      </c>
      <c r="BU180" s="11">
        <v>0</v>
      </c>
      <c r="BV180" s="13">
        <v>0</v>
      </c>
      <c r="BX180" s="13">
        <v>0</v>
      </c>
    </row>
    <row r="181" spans="1:76">
      <c r="A181" s="13">
        <v>653</v>
      </c>
      <c r="B181" s="11">
        <v>0</v>
      </c>
      <c r="C181" s="11">
        <v>1</v>
      </c>
      <c r="D181" s="11">
        <f t="shared" si="15"/>
        <v>1957</v>
      </c>
      <c r="E181" s="11">
        <v>52</v>
      </c>
      <c r="F181" s="15">
        <v>1</v>
      </c>
      <c r="H181" s="16">
        <v>0</v>
      </c>
      <c r="I181" s="16"/>
      <c r="J181" s="16">
        <f t="shared" si="20"/>
        <v>2009</v>
      </c>
      <c r="K181" s="11">
        <v>0</v>
      </c>
      <c r="L181" s="11">
        <v>0</v>
      </c>
      <c r="M181" s="11">
        <v>2</v>
      </c>
      <c r="N181" s="13">
        <v>3</v>
      </c>
      <c r="O181" s="17">
        <v>0</v>
      </c>
      <c r="P181" s="13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1">
        <v>2</v>
      </c>
      <c r="W181" s="16">
        <v>2</v>
      </c>
      <c r="X181" s="11">
        <v>1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20"/>
      <c r="AG181" s="19">
        <v>23.3</v>
      </c>
      <c r="AH181" s="19">
        <v>46</v>
      </c>
      <c r="AI181" s="19">
        <v>58</v>
      </c>
      <c r="AJ181" s="51"/>
      <c r="AK181" s="51"/>
      <c r="AL181" s="20"/>
      <c r="AM181" s="20">
        <v>0</v>
      </c>
      <c r="AN181" s="19"/>
      <c r="AO181" s="19">
        <v>140</v>
      </c>
      <c r="AP181" s="19">
        <v>6</v>
      </c>
      <c r="AQ181" s="19">
        <v>4.7300000000000004</v>
      </c>
      <c r="AR181" s="19">
        <v>89.3</v>
      </c>
      <c r="AS181" s="19">
        <f t="shared" si="21"/>
        <v>82.538052287345153</v>
      </c>
      <c r="AT181" s="19">
        <v>5.62</v>
      </c>
      <c r="AY181" s="14" t="s">
        <v>45</v>
      </c>
      <c r="AZ181" s="21">
        <v>39995</v>
      </c>
      <c r="BS181" s="13">
        <v>1</v>
      </c>
      <c r="BT181" s="11">
        <v>0</v>
      </c>
      <c r="BU181" s="11">
        <v>0</v>
      </c>
      <c r="BV181" s="13">
        <v>0</v>
      </c>
      <c r="BX181" s="13">
        <v>0</v>
      </c>
    </row>
    <row r="182" spans="1:76">
      <c r="A182" s="13">
        <v>654</v>
      </c>
      <c r="B182" s="11">
        <v>0</v>
      </c>
      <c r="C182" s="11">
        <v>1</v>
      </c>
      <c r="D182" s="11">
        <f t="shared" si="15"/>
        <v>1941</v>
      </c>
      <c r="E182" s="11">
        <v>68</v>
      </c>
      <c r="F182" s="15">
        <v>1</v>
      </c>
      <c r="G182" s="71">
        <v>1</v>
      </c>
      <c r="H182" s="16">
        <v>0</v>
      </c>
      <c r="I182" s="16">
        <v>2004</v>
      </c>
      <c r="J182" s="16">
        <f t="shared" si="20"/>
        <v>5</v>
      </c>
      <c r="K182" s="16">
        <v>2</v>
      </c>
      <c r="L182" s="11">
        <v>1</v>
      </c>
      <c r="M182" s="16">
        <v>3</v>
      </c>
      <c r="N182" s="13">
        <v>3</v>
      </c>
      <c r="O182" s="17">
        <v>0</v>
      </c>
      <c r="P182" s="13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1">
        <v>1</v>
      </c>
      <c r="W182" s="16">
        <v>2</v>
      </c>
      <c r="X182" s="11">
        <v>1</v>
      </c>
      <c r="Y182" s="11">
        <v>0</v>
      </c>
      <c r="Z182" s="11">
        <v>0</v>
      </c>
      <c r="AA182" s="11">
        <v>0</v>
      </c>
      <c r="AB182" s="11">
        <v>1</v>
      </c>
      <c r="AC182" s="11">
        <v>0</v>
      </c>
      <c r="AD182" s="11">
        <v>0</v>
      </c>
      <c r="AE182" s="11">
        <v>1</v>
      </c>
      <c r="AF182" s="20"/>
      <c r="AG182" s="19"/>
      <c r="AH182" s="19"/>
      <c r="AI182" s="19">
        <v>60</v>
      </c>
      <c r="AJ182" s="51">
        <v>1</v>
      </c>
      <c r="AK182" s="51">
        <v>0</v>
      </c>
      <c r="AL182" s="20"/>
      <c r="AM182" s="20"/>
      <c r="AN182" s="19"/>
      <c r="AO182" s="19">
        <v>153</v>
      </c>
      <c r="AP182" s="19">
        <v>12</v>
      </c>
      <c r="AQ182" s="19">
        <v>4.7</v>
      </c>
      <c r="AR182" s="19">
        <v>126.7</v>
      </c>
      <c r="AS182" s="19">
        <f t="shared" si="21"/>
        <v>52.20137658030081</v>
      </c>
      <c r="AT182" s="19">
        <v>4.2</v>
      </c>
      <c r="AU182" s="20">
        <v>1.7</v>
      </c>
      <c r="AV182" s="19">
        <v>0.4</v>
      </c>
      <c r="AW182" s="19">
        <v>2.1</v>
      </c>
      <c r="AX182" s="19">
        <f>(AT182-AU182)/AU182</f>
        <v>1.4705882352941178</v>
      </c>
      <c r="AY182" s="14" t="s">
        <v>19</v>
      </c>
      <c r="AZ182" s="21">
        <v>39864</v>
      </c>
      <c r="BJ182" s="13">
        <v>10</v>
      </c>
      <c r="BS182" s="13">
        <v>1</v>
      </c>
      <c r="BT182" s="11">
        <v>0</v>
      </c>
      <c r="BU182" s="11">
        <v>0</v>
      </c>
      <c r="BV182" s="13">
        <v>0</v>
      </c>
      <c r="BX182" s="13">
        <v>0</v>
      </c>
    </row>
    <row r="183" spans="1:76">
      <c r="A183" s="13">
        <v>658</v>
      </c>
      <c r="B183" s="11">
        <v>0</v>
      </c>
      <c r="C183" s="11">
        <v>1</v>
      </c>
      <c r="D183" s="11">
        <f t="shared" si="15"/>
        <v>1961</v>
      </c>
      <c r="E183" s="11">
        <v>48</v>
      </c>
      <c r="F183" s="15">
        <v>1</v>
      </c>
      <c r="H183" s="16">
        <v>0</v>
      </c>
      <c r="I183" s="16"/>
      <c r="J183" s="16">
        <f t="shared" si="20"/>
        <v>2009</v>
      </c>
      <c r="K183" s="11">
        <v>0</v>
      </c>
      <c r="L183" s="11">
        <v>0</v>
      </c>
      <c r="M183" s="11">
        <v>1</v>
      </c>
      <c r="N183" s="13">
        <v>2</v>
      </c>
      <c r="O183" s="17">
        <v>0</v>
      </c>
      <c r="P183" s="13">
        <v>0</v>
      </c>
      <c r="Q183" s="16">
        <v>1</v>
      </c>
      <c r="R183" s="16">
        <v>0</v>
      </c>
      <c r="S183" s="16">
        <v>0</v>
      </c>
      <c r="T183" s="16">
        <v>0</v>
      </c>
      <c r="U183" s="16">
        <v>0</v>
      </c>
      <c r="V183" s="11">
        <v>1</v>
      </c>
      <c r="W183" s="16">
        <v>4</v>
      </c>
      <c r="X183" s="11">
        <v>1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20"/>
      <c r="AG183" s="19">
        <v>11.4</v>
      </c>
      <c r="AH183" s="19">
        <v>49</v>
      </c>
      <c r="AI183" s="19">
        <v>65</v>
      </c>
      <c r="AJ183" s="51">
        <v>0</v>
      </c>
      <c r="AK183" s="51">
        <v>0</v>
      </c>
      <c r="AL183" s="20">
        <v>79</v>
      </c>
      <c r="AM183" s="20"/>
      <c r="AN183" s="19"/>
      <c r="AO183" s="19"/>
      <c r="AP183" s="19"/>
      <c r="AQ183" s="19">
        <v>10.130000000000001</v>
      </c>
      <c r="AR183" s="19">
        <v>166.5</v>
      </c>
      <c r="AS183" s="19">
        <f t="shared" si="21"/>
        <v>40.877231722872303</v>
      </c>
      <c r="AT183" s="19">
        <v>4.01</v>
      </c>
      <c r="AU183" s="20">
        <v>1.05</v>
      </c>
      <c r="AV183" s="19">
        <v>0.96</v>
      </c>
      <c r="AW183" s="19">
        <v>2.39</v>
      </c>
      <c r="AX183" s="19">
        <f>(AT183-AU183)/AU183</f>
        <v>2.8190476190476188</v>
      </c>
      <c r="AY183" s="14" t="s">
        <v>65</v>
      </c>
      <c r="AZ183" s="21">
        <v>39981</v>
      </c>
      <c r="BS183" s="13">
        <v>1</v>
      </c>
      <c r="BT183" s="11">
        <v>0</v>
      </c>
      <c r="BU183" s="11">
        <v>0</v>
      </c>
      <c r="BV183" s="13">
        <v>0</v>
      </c>
      <c r="BX183" s="13">
        <v>0</v>
      </c>
    </row>
    <row r="184" spans="1:76">
      <c r="A184" s="13">
        <v>659</v>
      </c>
      <c r="B184" s="11">
        <v>0</v>
      </c>
      <c r="C184" s="11">
        <v>1</v>
      </c>
      <c r="D184" s="11">
        <f t="shared" si="15"/>
        <v>1954</v>
      </c>
      <c r="E184" s="11">
        <v>55</v>
      </c>
      <c r="F184" s="15">
        <v>1</v>
      </c>
      <c r="G184" s="71">
        <v>1</v>
      </c>
      <c r="H184" s="16">
        <v>1</v>
      </c>
      <c r="I184" s="16">
        <v>2008</v>
      </c>
      <c r="J184" s="16">
        <f t="shared" si="20"/>
        <v>1</v>
      </c>
      <c r="K184" s="16">
        <v>1</v>
      </c>
      <c r="L184" s="11">
        <v>1</v>
      </c>
      <c r="M184" s="16">
        <v>3</v>
      </c>
      <c r="N184" s="13">
        <v>3</v>
      </c>
      <c r="O184" s="17">
        <v>0</v>
      </c>
      <c r="P184" s="13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</v>
      </c>
      <c r="V184" s="11">
        <v>1</v>
      </c>
      <c r="W184" s="16">
        <v>4</v>
      </c>
      <c r="X184" s="11">
        <v>1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1</v>
      </c>
      <c r="AF184" s="20"/>
      <c r="AG184" s="19">
        <v>14.7</v>
      </c>
      <c r="AH184" s="19">
        <v>47</v>
      </c>
      <c r="AI184" s="19">
        <v>74</v>
      </c>
      <c r="AJ184" s="51"/>
      <c r="AK184" s="51"/>
      <c r="AL184" s="20"/>
      <c r="AM184" s="20">
        <v>0</v>
      </c>
      <c r="AN184" s="19"/>
      <c r="AO184" s="19"/>
      <c r="AP184" s="19"/>
      <c r="AQ184" s="19"/>
      <c r="AR184" s="19"/>
      <c r="AT184" s="19">
        <v>4.3</v>
      </c>
      <c r="AU184" s="20">
        <v>1.2</v>
      </c>
      <c r="AV184" s="19">
        <v>0.7</v>
      </c>
      <c r="AW184" s="19">
        <v>2.4</v>
      </c>
      <c r="AX184" s="19">
        <f>(AT184-AU184)/AU184</f>
        <v>2.583333333333333</v>
      </c>
      <c r="AY184" s="14" t="s">
        <v>19</v>
      </c>
      <c r="AZ184" s="21">
        <v>39997</v>
      </c>
      <c r="BA184" s="13">
        <v>0</v>
      </c>
      <c r="BD184" s="13">
        <v>15</v>
      </c>
      <c r="BL184" s="13">
        <v>15</v>
      </c>
      <c r="BN184" s="13">
        <v>10</v>
      </c>
      <c r="BS184" s="13">
        <v>1</v>
      </c>
      <c r="BT184" s="11">
        <v>0</v>
      </c>
      <c r="BU184" s="11">
        <v>0</v>
      </c>
      <c r="BV184" s="13">
        <v>0</v>
      </c>
      <c r="BW184" s="13">
        <v>0</v>
      </c>
      <c r="BX184" s="13">
        <v>0</v>
      </c>
    </row>
    <row r="185" spans="1:76">
      <c r="A185" s="13">
        <v>660</v>
      </c>
      <c r="B185" s="11">
        <v>0</v>
      </c>
      <c r="C185" s="11">
        <v>1</v>
      </c>
      <c r="D185" s="11">
        <f t="shared" si="15"/>
        <v>1952</v>
      </c>
      <c r="E185" s="11">
        <v>57</v>
      </c>
      <c r="F185" s="15">
        <v>2</v>
      </c>
      <c r="H185" s="16">
        <v>0</v>
      </c>
      <c r="I185" s="16"/>
      <c r="J185" s="16">
        <f t="shared" si="20"/>
        <v>2009</v>
      </c>
      <c r="K185" s="11">
        <v>0</v>
      </c>
      <c r="L185" s="11">
        <v>0</v>
      </c>
      <c r="M185" s="11">
        <v>1</v>
      </c>
      <c r="N185" s="13">
        <v>2</v>
      </c>
      <c r="O185" s="17">
        <v>0</v>
      </c>
      <c r="P185" s="13">
        <v>0</v>
      </c>
      <c r="Q185" s="16">
        <v>0</v>
      </c>
      <c r="R185" s="16">
        <v>0</v>
      </c>
      <c r="S185" s="16">
        <v>0</v>
      </c>
      <c r="T185" s="16">
        <v>1</v>
      </c>
      <c r="U185" s="16">
        <v>0</v>
      </c>
      <c r="V185" s="11">
        <v>1</v>
      </c>
      <c r="W185" s="16">
        <v>2</v>
      </c>
      <c r="X185" s="11">
        <v>1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20">
        <v>20</v>
      </c>
      <c r="AG185" s="19"/>
      <c r="AH185" s="19">
        <v>64</v>
      </c>
      <c r="AI185" s="19">
        <v>75</v>
      </c>
      <c r="AJ185" s="51">
        <v>0</v>
      </c>
      <c r="AK185" s="51">
        <v>0</v>
      </c>
      <c r="AL185" s="20">
        <v>80</v>
      </c>
      <c r="AM185" s="20">
        <v>0</v>
      </c>
      <c r="AN185" s="19"/>
      <c r="AO185" s="19">
        <v>139</v>
      </c>
      <c r="AP185" s="19">
        <v>4</v>
      </c>
      <c r="AQ185" s="19">
        <v>4.8</v>
      </c>
      <c r="AR185" s="19">
        <v>80.400000000000006</v>
      </c>
      <c r="AS185" s="19">
        <f t="shared" ref="AS185:AS192" si="22">IF(F185=1,186*POWER(AR185/88.5,-1.154)*POWER(E185,-0.203),186*POWER(AR185/88.5,-1.154)*POWER(E185,-0.203)*0.742)</f>
        <v>67.854914550341888</v>
      </c>
      <c r="AT185" s="19">
        <v>3.9</v>
      </c>
      <c r="AY185" s="14" t="s">
        <v>45</v>
      </c>
      <c r="AZ185" s="21">
        <v>39974</v>
      </c>
      <c r="BS185" s="13">
        <v>1</v>
      </c>
      <c r="BT185" s="11">
        <v>0</v>
      </c>
      <c r="BU185" s="11">
        <v>0</v>
      </c>
      <c r="BV185" s="13">
        <v>0</v>
      </c>
      <c r="BX185" s="13">
        <v>0</v>
      </c>
    </row>
    <row r="186" spans="1:76">
      <c r="A186" s="13">
        <v>663</v>
      </c>
      <c r="B186" s="11">
        <v>0</v>
      </c>
      <c r="C186" s="11">
        <v>1</v>
      </c>
      <c r="D186" s="11">
        <f t="shared" si="15"/>
        <v>1941</v>
      </c>
      <c r="E186" s="11">
        <v>68</v>
      </c>
      <c r="F186" s="15">
        <v>1</v>
      </c>
      <c r="H186" s="16">
        <v>0</v>
      </c>
      <c r="I186" s="16"/>
      <c r="J186" s="16">
        <f t="shared" si="20"/>
        <v>2009</v>
      </c>
      <c r="K186" s="11">
        <v>0</v>
      </c>
      <c r="L186" s="11">
        <v>0</v>
      </c>
      <c r="M186" s="11">
        <v>1</v>
      </c>
      <c r="N186" s="13">
        <v>3</v>
      </c>
      <c r="O186" s="17">
        <v>3</v>
      </c>
      <c r="P186" s="13">
        <v>0</v>
      </c>
      <c r="Q186" s="16">
        <v>0</v>
      </c>
      <c r="R186" s="16">
        <v>0</v>
      </c>
      <c r="S186" s="16">
        <v>0</v>
      </c>
      <c r="T186" s="16">
        <v>1</v>
      </c>
      <c r="U186" s="16">
        <v>0</v>
      </c>
      <c r="V186" s="11">
        <v>1</v>
      </c>
      <c r="W186" s="16">
        <v>3</v>
      </c>
      <c r="X186" s="11">
        <v>1</v>
      </c>
      <c r="Y186" s="11">
        <v>0</v>
      </c>
      <c r="Z186" s="11">
        <v>1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20">
        <v>24.6</v>
      </c>
      <c r="AG186" s="19"/>
      <c r="AH186" s="19">
        <v>50</v>
      </c>
      <c r="AI186" s="19">
        <v>63</v>
      </c>
      <c r="AJ186" s="51">
        <v>3</v>
      </c>
      <c r="AK186" s="51">
        <v>0</v>
      </c>
      <c r="AL186" s="20">
        <v>63</v>
      </c>
      <c r="AM186" s="20"/>
      <c r="AN186" s="19"/>
      <c r="AO186" s="19">
        <v>166</v>
      </c>
      <c r="AP186" s="19">
        <v>5</v>
      </c>
      <c r="AQ186" s="19">
        <v>5.0999999999999996</v>
      </c>
      <c r="AR186" s="19">
        <v>63</v>
      </c>
      <c r="AS186" s="19">
        <f t="shared" si="22"/>
        <v>116.90879259622109</v>
      </c>
      <c r="AT186" s="19">
        <v>4.0999999999999996</v>
      </c>
      <c r="AU186" s="20">
        <v>1.28</v>
      </c>
      <c r="AV186" s="19">
        <v>1.32</v>
      </c>
      <c r="AW186" s="19">
        <v>0.99</v>
      </c>
      <c r="AX186" s="19">
        <f>(AT186-AU186)/AU186</f>
        <v>2.2031249999999996</v>
      </c>
      <c r="AY186" s="14" t="s">
        <v>33</v>
      </c>
      <c r="AZ186" s="21">
        <v>39836</v>
      </c>
      <c r="BA186" s="13">
        <v>0</v>
      </c>
      <c r="BI186" s="13">
        <v>10</v>
      </c>
      <c r="BS186" s="13">
        <v>2</v>
      </c>
      <c r="BT186" s="11">
        <v>0</v>
      </c>
      <c r="BU186" s="11">
        <v>0</v>
      </c>
      <c r="BV186" s="13">
        <v>0</v>
      </c>
      <c r="BX186" s="13">
        <v>0</v>
      </c>
    </row>
    <row r="187" spans="1:76">
      <c r="A187" s="13">
        <v>674</v>
      </c>
      <c r="B187" s="11">
        <v>0</v>
      </c>
      <c r="C187" s="11">
        <v>1</v>
      </c>
      <c r="D187" s="11">
        <f t="shared" si="15"/>
        <v>1961</v>
      </c>
      <c r="E187" s="11">
        <v>48</v>
      </c>
      <c r="F187" s="15">
        <v>1</v>
      </c>
      <c r="H187" s="16">
        <v>0</v>
      </c>
      <c r="I187" s="16"/>
      <c r="J187" s="16">
        <f t="shared" si="20"/>
        <v>2009</v>
      </c>
      <c r="K187" s="11">
        <v>0</v>
      </c>
      <c r="L187" s="11">
        <v>0</v>
      </c>
      <c r="M187" s="16">
        <v>3</v>
      </c>
      <c r="N187" s="13">
        <v>2</v>
      </c>
      <c r="O187" s="17">
        <v>0</v>
      </c>
      <c r="P187" s="13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1">
        <v>2</v>
      </c>
      <c r="W187" s="16">
        <v>2</v>
      </c>
      <c r="X187" s="11">
        <v>1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20"/>
      <c r="AG187" s="19"/>
      <c r="AH187" s="19">
        <v>47</v>
      </c>
      <c r="AI187" s="19">
        <v>67</v>
      </c>
      <c r="AJ187" s="51">
        <v>0</v>
      </c>
      <c r="AK187" s="51">
        <v>0</v>
      </c>
      <c r="AL187" s="20">
        <v>62</v>
      </c>
      <c r="AM187" s="20">
        <v>0</v>
      </c>
      <c r="AN187" s="20">
        <v>1</v>
      </c>
      <c r="AO187" s="19">
        <v>155</v>
      </c>
      <c r="AP187" s="19">
        <v>1</v>
      </c>
      <c r="AQ187" s="19">
        <v>5.8</v>
      </c>
      <c r="AR187" s="19">
        <v>93.2</v>
      </c>
      <c r="AS187" s="19">
        <f t="shared" si="22"/>
        <v>79.852321115918997</v>
      </c>
      <c r="AT187" s="19">
        <v>6.7</v>
      </c>
      <c r="AU187" s="20">
        <v>1.28</v>
      </c>
      <c r="AV187" s="19">
        <v>0.9</v>
      </c>
      <c r="AW187" s="19">
        <v>4.58</v>
      </c>
      <c r="AX187" s="19">
        <f>(AT187-AU187)/AU187</f>
        <v>4.234375</v>
      </c>
      <c r="AY187" s="14" t="s">
        <v>32</v>
      </c>
      <c r="AZ187" s="21">
        <v>39840</v>
      </c>
      <c r="BS187" s="13">
        <v>1</v>
      </c>
      <c r="BT187" s="11">
        <v>0</v>
      </c>
      <c r="BU187" s="11">
        <v>0</v>
      </c>
      <c r="BV187" s="13">
        <v>0</v>
      </c>
      <c r="BX187" s="13">
        <v>0</v>
      </c>
    </row>
    <row r="188" spans="1:76">
      <c r="A188" s="13">
        <v>680</v>
      </c>
      <c r="B188" s="11">
        <v>0</v>
      </c>
      <c r="C188" s="11">
        <v>1</v>
      </c>
      <c r="D188" s="11">
        <f t="shared" si="15"/>
        <v>1956</v>
      </c>
      <c r="E188" s="11">
        <v>53</v>
      </c>
      <c r="F188" s="15">
        <v>1</v>
      </c>
      <c r="H188" s="16">
        <v>0</v>
      </c>
      <c r="I188" s="16"/>
      <c r="J188" s="16">
        <f t="shared" si="20"/>
        <v>2009</v>
      </c>
      <c r="K188" s="11">
        <v>0</v>
      </c>
      <c r="L188" s="11">
        <v>0</v>
      </c>
      <c r="M188" s="11">
        <v>1</v>
      </c>
      <c r="N188" s="13">
        <v>2</v>
      </c>
      <c r="O188" s="17">
        <v>0</v>
      </c>
      <c r="P188" s="13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1">
        <v>1</v>
      </c>
      <c r="W188" s="16">
        <v>2</v>
      </c>
      <c r="X188" s="11">
        <v>1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20"/>
      <c r="AG188" s="19">
        <v>24</v>
      </c>
      <c r="AH188" s="19">
        <v>51</v>
      </c>
      <c r="AI188" s="19">
        <v>68</v>
      </c>
      <c r="AJ188" s="51">
        <v>0</v>
      </c>
      <c r="AK188" s="51">
        <v>0</v>
      </c>
      <c r="AL188" s="20">
        <v>63</v>
      </c>
      <c r="AM188" s="20">
        <v>0</v>
      </c>
      <c r="AN188" s="19"/>
      <c r="AO188" s="19">
        <v>137</v>
      </c>
      <c r="AP188" s="19">
        <v>10</v>
      </c>
      <c r="AQ188" s="19">
        <v>5.27</v>
      </c>
      <c r="AR188" s="19">
        <v>86.5</v>
      </c>
      <c r="AS188" s="19">
        <f t="shared" si="22"/>
        <v>85.29840081948312</v>
      </c>
      <c r="AT188" s="19">
        <v>5.88</v>
      </c>
      <c r="AZ188" s="21">
        <v>39876</v>
      </c>
      <c r="BS188" s="13">
        <v>1</v>
      </c>
      <c r="BT188" s="11">
        <v>0</v>
      </c>
      <c r="BU188" s="11">
        <v>0</v>
      </c>
      <c r="BV188" s="13">
        <v>0</v>
      </c>
      <c r="BX188" s="13">
        <v>0</v>
      </c>
    </row>
    <row r="189" spans="1:76">
      <c r="A189" s="13">
        <v>683</v>
      </c>
      <c r="B189" s="11">
        <v>0</v>
      </c>
      <c r="C189" s="11">
        <v>1</v>
      </c>
      <c r="D189" s="11">
        <f t="shared" si="15"/>
        <v>1955</v>
      </c>
      <c r="E189" s="11">
        <v>54</v>
      </c>
      <c r="F189" s="15">
        <v>2</v>
      </c>
      <c r="H189" s="16">
        <v>0</v>
      </c>
      <c r="I189" s="16"/>
      <c r="J189" s="16">
        <f t="shared" si="20"/>
        <v>2009</v>
      </c>
      <c r="K189" s="11">
        <v>0</v>
      </c>
      <c r="L189" s="11">
        <v>0</v>
      </c>
      <c r="M189" s="11">
        <v>1</v>
      </c>
      <c r="N189" s="13">
        <v>3</v>
      </c>
      <c r="O189" s="17">
        <v>0</v>
      </c>
      <c r="P189" s="13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1">
        <v>1</v>
      </c>
      <c r="W189" s="16">
        <v>4</v>
      </c>
      <c r="X189" s="11">
        <v>1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20"/>
      <c r="AG189" s="19"/>
      <c r="AH189" s="19">
        <v>49</v>
      </c>
      <c r="AI189" s="19">
        <v>73</v>
      </c>
      <c r="AJ189" s="51"/>
      <c r="AK189" s="51"/>
      <c r="AL189" s="20"/>
      <c r="AM189" s="20">
        <v>0</v>
      </c>
      <c r="AN189" s="19"/>
      <c r="AO189" s="19">
        <v>128</v>
      </c>
      <c r="AP189" s="19">
        <v>9</v>
      </c>
      <c r="AQ189" s="19">
        <v>5.6</v>
      </c>
      <c r="AR189" s="19">
        <v>65</v>
      </c>
      <c r="AS189" s="19">
        <f t="shared" si="22"/>
        <v>87.68219981451287</v>
      </c>
      <c r="AT189" s="19">
        <v>4.4000000000000004</v>
      </c>
      <c r="AU189" s="20">
        <v>2.1</v>
      </c>
      <c r="AV189" s="19">
        <v>0.8</v>
      </c>
      <c r="AW189" s="19">
        <v>1.5</v>
      </c>
      <c r="AX189" s="19">
        <f>(AT189-AU189)/AU189</f>
        <v>1.0952380952380953</v>
      </c>
      <c r="AY189" s="14" t="s">
        <v>32</v>
      </c>
      <c r="AZ189" s="21">
        <v>40079</v>
      </c>
      <c r="BA189" s="13">
        <v>0</v>
      </c>
      <c r="BC189" s="13">
        <v>10</v>
      </c>
      <c r="BS189" s="13">
        <v>1</v>
      </c>
      <c r="BT189" s="11">
        <v>0</v>
      </c>
      <c r="BU189" s="11">
        <v>0</v>
      </c>
      <c r="BV189" s="13">
        <v>0</v>
      </c>
      <c r="BX189" s="13">
        <v>0</v>
      </c>
    </row>
    <row r="190" spans="1:76">
      <c r="A190" s="13">
        <v>689</v>
      </c>
      <c r="B190" s="11">
        <v>0</v>
      </c>
      <c r="C190" s="11">
        <v>1</v>
      </c>
      <c r="D190" s="11">
        <f t="shared" si="15"/>
        <v>1950</v>
      </c>
      <c r="E190" s="11">
        <v>59</v>
      </c>
      <c r="F190" s="15">
        <v>2</v>
      </c>
      <c r="H190" s="16">
        <v>0</v>
      </c>
      <c r="I190" s="16"/>
      <c r="J190" s="16">
        <f t="shared" si="20"/>
        <v>2009</v>
      </c>
      <c r="K190" s="11">
        <v>0</v>
      </c>
      <c r="L190" s="11">
        <v>0</v>
      </c>
      <c r="M190" s="16">
        <v>3</v>
      </c>
      <c r="N190" s="13">
        <v>3</v>
      </c>
      <c r="O190" s="17">
        <v>0</v>
      </c>
      <c r="P190" s="13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1">
        <v>1</v>
      </c>
      <c r="W190" s="16">
        <v>3</v>
      </c>
      <c r="X190" s="11">
        <v>1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20">
        <v>24.5</v>
      </c>
      <c r="AG190" s="19"/>
      <c r="AH190" s="19">
        <v>48</v>
      </c>
      <c r="AI190" s="19">
        <v>66</v>
      </c>
      <c r="AJ190" s="51">
        <v>0</v>
      </c>
      <c r="AK190" s="51">
        <v>0</v>
      </c>
      <c r="AL190" s="20">
        <v>71</v>
      </c>
      <c r="AM190" s="20">
        <v>0</v>
      </c>
      <c r="AN190" s="20">
        <v>1</v>
      </c>
      <c r="AO190" s="19">
        <v>146</v>
      </c>
      <c r="AP190" s="19">
        <v>12</v>
      </c>
      <c r="AQ190" s="19">
        <v>4.7</v>
      </c>
      <c r="AR190" s="19">
        <v>68</v>
      </c>
      <c r="AS190" s="19">
        <f t="shared" si="22"/>
        <v>81.750636038648793</v>
      </c>
      <c r="AT190" s="19">
        <v>6.46</v>
      </c>
      <c r="AU190" s="20">
        <v>1.43</v>
      </c>
      <c r="AV190" s="19">
        <v>0.57999999999999996</v>
      </c>
      <c r="AW190" s="19">
        <v>4.45</v>
      </c>
      <c r="AX190" s="19">
        <f>(AT190-AU190)/AU190</f>
        <v>3.5174825174825179</v>
      </c>
      <c r="AY190" s="14" t="s">
        <v>111</v>
      </c>
      <c r="AZ190" s="21">
        <v>39863</v>
      </c>
      <c r="BN190" s="13">
        <v>10</v>
      </c>
      <c r="BS190" s="13">
        <v>1</v>
      </c>
      <c r="BT190" s="11">
        <v>0</v>
      </c>
      <c r="BU190" s="11">
        <v>0</v>
      </c>
      <c r="BV190" s="13">
        <v>0</v>
      </c>
      <c r="BX190" s="13">
        <v>0</v>
      </c>
    </row>
    <row r="191" spans="1:76">
      <c r="A191" s="13">
        <v>692</v>
      </c>
      <c r="B191" s="11">
        <v>0</v>
      </c>
      <c r="C191" s="11">
        <v>1</v>
      </c>
      <c r="D191" s="11">
        <f t="shared" si="15"/>
        <v>1955</v>
      </c>
      <c r="E191" s="11">
        <v>55</v>
      </c>
      <c r="F191" s="15">
        <v>1</v>
      </c>
      <c r="H191" s="16">
        <v>0</v>
      </c>
      <c r="I191" s="16"/>
      <c r="J191" s="16">
        <f t="shared" si="20"/>
        <v>2010</v>
      </c>
      <c r="K191" s="11">
        <v>0</v>
      </c>
      <c r="L191" s="11">
        <v>0</v>
      </c>
      <c r="M191" s="11">
        <v>1</v>
      </c>
      <c r="N191" s="13">
        <v>3</v>
      </c>
      <c r="O191" s="17">
        <v>4</v>
      </c>
      <c r="P191" s="13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W191" s="16">
        <v>0</v>
      </c>
      <c r="X191" s="11">
        <v>1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20">
        <v>19</v>
      </c>
      <c r="AG191" s="19"/>
      <c r="AH191" s="19">
        <v>47</v>
      </c>
      <c r="AI191" s="19">
        <v>72</v>
      </c>
      <c r="AJ191" s="51"/>
      <c r="AK191" s="51"/>
      <c r="AL191" s="20"/>
      <c r="AM191" s="20"/>
      <c r="AN191" s="19"/>
      <c r="AO191" s="19">
        <v>142</v>
      </c>
      <c r="AP191" s="19">
        <v>5</v>
      </c>
      <c r="AQ191" s="19">
        <v>4.63</v>
      </c>
      <c r="AR191" s="19">
        <v>102</v>
      </c>
      <c r="AS191" s="19">
        <f t="shared" si="22"/>
        <v>69.995038124760569</v>
      </c>
      <c r="AT191" s="19">
        <v>6.32</v>
      </c>
      <c r="AU191" s="20">
        <v>1.5</v>
      </c>
      <c r="AV191" s="19">
        <v>0.31</v>
      </c>
      <c r="AW191" s="19">
        <v>4.51</v>
      </c>
      <c r="AX191" s="19">
        <f>(AT191-AU191)/AU191</f>
        <v>3.2133333333333334</v>
      </c>
      <c r="AY191" s="14" t="s">
        <v>126</v>
      </c>
      <c r="AZ191" s="21">
        <v>40204</v>
      </c>
      <c r="BS191" s="13">
        <v>1</v>
      </c>
      <c r="BT191" s="11">
        <v>0</v>
      </c>
      <c r="BU191" s="11">
        <v>0</v>
      </c>
      <c r="BV191" s="13">
        <v>0</v>
      </c>
      <c r="BX191" s="13">
        <v>0</v>
      </c>
    </row>
    <row r="192" spans="1:76">
      <c r="A192" s="13">
        <v>693</v>
      </c>
      <c r="B192" s="11">
        <v>0</v>
      </c>
      <c r="C192" s="11">
        <v>1</v>
      </c>
      <c r="D192" s="11">
        <f t="shared" si="15"/>
        <v>1962</v>
      </c>
      <c r="E192" s="11">
        <v>48</v>
      </c>
      <c r="F192" s="15">
        <v>2</v>
      </c>
      <c r="H192" s="16">
        <v>0</v>
      </c>
      <c r="I192" s="16"/>
      <c r="J192" s="16">
        <f t="shared" si="20"/>
        <v>2010</v>
      </c>
      <c r="K192" s="11">
        <v>0</v>
      </c>
      <c r="L192" s="11">
        <v>0</v>
      </c>
      <c r="M192" s="16">
        <v>3</v>
      </c>
      <c r="N192" s="13">
        <v>3</v>
      </c>
      <c r="O192" s="17">
        <v>0</v>
      </c>
      <c r="P192" s="13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1">
        <v>1</v>
      </c>
      <c r="W192" s="16">
        <v>3</v>
      </c>
      <c r="X192" s="11">
        <v>1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20"/>
      <c r="AG192" s="19"/>
      <c r="AH192" s="19">
        <v>42</v>
      </c>
      <c r="AI192" s="19">
        <v>63</v>
      </c>
      <c r="AJ192" s="51">
        <v>0</v>
      </c>
      <c r="AK192" s="51">
        <v>1</v>
      </c>
      <c r="AL192" s="20">
        <v>99</v>
      </c>
      <c r="AM192" s="20"/>
      <c r="AN192" s="19"/>
      <c r="AO192" s="19">
        <v>139</v>
      </c>
      <c r="AP192" s="19">
        <v>16</v>
      </c>
      <c r="AQ192" s="19">
        <v>5.5</v>
      </c>
      <c r="AR192" s="19">
        <v>67.900000000000006</v>
      </c>
      <c r="AS192" s="19">
        <f t="shared" si="22"/>
        <v>85.392493074383665</v>
      </c>
      <c r="AT192" s="19">
        <v>6.5</v>
      </c>
      <c r="AU192" s="20">
        <v>1.7</v>
      </c>
      <c r="AV192" s="19">
        <v>1.3</v>
      </c>
      <c r="AW192" s="19">
        <v>1.8</v>
      </c>
      <c r="AX192" s="19">
        <f>(AT192-AU192)/AU192</f>
        <v>2.8235294117647061</v>
      </c>
      <c r="AY192" s="14" t="s">
        <v>49</v>
      </c>
      <c r="AZ192" s="21">
        <v>40205</v>
      </c>
      <c r="BS192" s="13">
        <v>1</v>
      </c>
      <c r="BT192" s="11">
        <v>0</v>
      </c>
      <c r="BU192" s="11">
        <v>0</v>
      </c>
      <c r="BV192" s="13">
        <v>0</v>
      </c>
      <c r="BX192" s="13">
        <v>0</v>
      </c>
    </row>
    <row r="193" spans="1:76">
      <c r="A193" s="13">
        <v>696</v>
      </c>
      <c r="B193" s="11">
        <v>0</v>
      </c>
      <c r="C193" s="11">
        <v>1</v>
      </c>
      <c r="D193" s="11">
        <f t="shared" si="15"/>
        <v>1935</v>
      </c>
      <c r="E193" s="11">
        <v>75</v>
      </c>
      <c r="F193" s="15">
        <v>1</v>
      </c>
      <c r="G193" s="71">
        <v>1</v>
      </c>
      <c r="H193" s="16">
        <v>0</v>
      </c>
      <c r="I193" s="16">
        <v>99</v>
      </c>
      <c r="J193" s="16">
        <v>99</v>
      </c>
      <c r="K193" s="16">
        <v>2</v>
      </c>
      <c r="L193" s="11">
        <v>1</v>
      </c>
      <c r="M193" s="16">
        <v>3</v>
      </c>
      <c r="N193" s="13">
        <v>3</v>
      </c>
      <c r="O193" s="17">
        <v>6</v>
      </c>
      <c r="P193" s="13">
        <v>0</v>
      </c>
      <c r="Q193" s="16">
        <v>0</v>
      </c>
      <c r="R193" s="16">
        <v>0</v>
      </c>
      <c r="S193" s="16">
        <v>1</v>
      </c>
      <c r="T193" s="16">
        <v>0</v>
      </c>
      <c r="U193" s="16">
        <v>0</v>
      </c>
      <c r="V193" s="11">
        <v>1</v>
      </c>
      <c r="W193" s="16">
        <v>2</v>
      </c>
      <c r="X193" s="11">
        <v>1</v>
      </c>
      <c r="Y193" s="11">
        <v>0</v>
      </c>
      <c r="Z193" s="11">
        <v>0</v>
      </c>
      <c r="AA193" s="11">
        <v>0</v>
      </c>
      <c r="AB193" s="11">
        <v>0</v>
      </c>
      <c r="AF193" s="20"/>
      <c r="AG193" s="19"/>
      <c r="AH193" s="19"/>
      <c r="AI193" s="19"/>
      <c r="AJ193" s="51">
        <v>6</v>
      </c>
      <c r="AK193" s="51">
        <v>0</v>
      </c>
      <c r="AL193" s="20">
        <v>78</v>
      </c>
      <c r="AM193" s="20"/>
      <c r="AN193" s="19"/>
      <c r="AO193" s="19"/>
      <c r="AP193" s="19"/>
      <c r="AQ193" s="19"/>
      <c r="AR193" s="19"/>
      <c r="AZ193" s="21">
        <v>40221</v>
      </c>
      <c r="BC193" s="13">
        <v>10</v>
      </c>
      <c r="BS193" s="13">
        <v>1</v>
      </c>
      <c r="BT193" s="11">
        <v>0</v>
      </c>
      <c r="BU193" s="11">
        <v>0</v>
      </c>
      <c r="BV193" s="13">
        <v>0</v>
      </c>
      <c r="BX193" s="13">
        <v>0</v>
      </c>
    </row>
    <row r="194" spans="1:76">
      <c r="A194" s="13">
        <v>706</v>
      </c>
      <c r="B194" s="11">
        <v>0</v>
      </c>
      <c r="C194" s="11">
        <v>1</v>
      </c>
      <c r="D194" s="11">
        <f t="shared" ref="D194:D257" si="23">YEAR(AZ194)-E194</f>
        <v>1951</v>
      </c>
      <c r="E194" s="11">
        <v>59</v>
      </c>
      <c r="F194" s="15">
        <v>1</v>
      </c>
      <c r="H194" s="16">
        <v>0</v>
      </c>
      <c r="I194" s="16"/>
      <c r="J194" s="16">
        <f t="shared" ref="J194:J208" si="24">YEAR(AZ194)-I194</f>
        <v>2010</v>
      </c>
      <c r="K194" s="11">
        <v>0</v>
      </c>
      <c r="L194" s="11">
        <v>0</v>
      </c>
      <c r="M194" s="11">
        <v>1</v>
      </c>
      <c r="N194" s="13">
        <v>3</v>
      </c>
      <c r="O194" s="17">
        <v>0</v>
      </c>
      <c r="P194" s="13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W194" s="16">
        <v>0</v>
      </c>
      <c r="X194" s="11">
        <v>1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1</v>
      </c>
      <c r="AF194" s="20"/>
      <c r="AG194" s="19"/>
      <c r="AH194" s="19">
        <v>41</v>
      </c>
      <c r="AI194" s="19">
        <v>63</v>
      </c>
      <c r="AJ194" s="51"/>
      <c r="AK194" s="51"/>
      <c r="AL194" s="20"/>
      <c r="AM194" s="20"/>
      <c r="AN194" s="19"/>
      <c r="AO194" s="19">
        <v>150</v>
      </c>
      <c r="AP194" s="19">
        <v>5</v>
      </c>
      <c r="AQ194" s="19">
        <v>4.4000000000000004</v>
      </c>
      <c r="AR194" s="19">
        <v>74.400000000000006</v>
      </c>
      <c r="AS194" s="19">
        <f>IF(F194=1,186*POWER(AR194/88.5,-1.154)*POWER(E194,-0.203),186*POWER(AR194/88.5,-1.154)*POWER(E194,-0.203)*0.742)</f>
        <v>99.313286205072714</v>
      </c>
      <c r="AT194" s="19">
        <v>4.9000000000000004</v>
      </c>
      <c r="AY194" s="14" t="s">
        <v>151</v>
      </c>
      <c r="AZ194" s="21">
        <v>40347</v>
      </c>
      <c r="BS194" s="13">
        <v>1</v>
      </c>
      <c r="BT194" s="11">
        <v>0</v>
      </c>
      <c r="BU194" s="11">
        <v>0</v>
      </c>
      <c r="BV194" s="13">
        <v>0</v>
      </c>
      <c r="BX194" s="13">
        <v>0</v>
      </c>
    </row>
    <row r="195" spans="1:76">
      <c r="A195" s="13">
        <v>708</v>
      </c>
      <c r="B195" s="11">
        <v>0</v>
      </c>
      <c r="C195" s="11">
        <v>1</v>
      </c>
      <c r="D195" s="11">
        <f t="shared" si="23"/>
        <v>1961</v>
      </c>
      <c r="E195" s="11">
        <v>49</v>
      </c>
      <c r="F195" s="15">
        <v>1</v>
      </c>
      <c r="H195" s="16">
        <v>0</v>
      </c>
      <c r="I195" s="16"/>
      <c r="J195" s="16">
        <f t="shared" si="24"/>
        <v>2010</v>
      </c>
      <c r="K195" s="11">
        <v>0</v>
      </c>
      <c r="L195" s="11">
        <v>0</v>
      </c>
      <c r="M195" s="11">
        <v>1</v>
      </c>
      <c r="N195" s="13">
        <v>2</v>
      </c>
      <c r="O195" s="17">
        <v>0</v>
      </c>
      <c r="P195" s="13">
        <v>0</v>
      </c>
      <c r="Q195" s="16">
        <v>1</v>
      </c>
      <c r="R195" s="16">
        <v>0</v>
      </c>
      <c r="S195" s="16">
        <v>1</v>
      </c>
      <c r="T195" s="16">
        <v>0</v>
      </c>
      <c r="U195" s="16">
        <v>0</v>
      </c>
      <c r="W195" s="16">
        <v>0</v>
      </c>
      <c r="X195" s="11">
        <v>1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20"/>
      <c r="AG195" s="19">
        <v>25</v>
      </c>
      <c r="AH195" s="19">
        <v>52</v>
      </c>
      <c r="AI195" s="19">
        <v>60</v>
      </c>
      <c r="AJ195" s="51">
        <v>1</v>
      </c>
      <c r="AK195" s="51">
        <v>0</v>
      </c>
      <c r="AL195" s="20">
        <v>65</v>
      </c>
      <c r="AM195" s="20"/>
      <c r="AN195" s="19"/>
      <c r="AO195" s="19">
        <v>158</v>
      </c>
      <c r="AP195" s="19">
        <v>5</v>
      </c>
      <c r="AQ195" s="19">
        <v>5.74</v>
      </c>
      <c r="AR195" s="19">
        <v>93.7</v>
      </c>
      <c r="AS195" s="19">
        <f>IF(F195=1,186*POWER(AR195/88.5,-1.154)*POWER(E195,-0.203),186*POWER(AR195/88.5,-1.154)*POWER(E195,-0.203)*0.742)</f>
        <v>79.029309329490331</v>
      </c>
      <c r="AT195" s="19">
        <v>4.8600000000000003</v>
      </c>
      <c r="AU195" s="20">
        <v>1.17</v>
      </c>
      <c r="AV195" s="19">
        <v>0.84</v>
      </c>
      <c r="AW195" s="19">
        <v>2.85</v>
      </c>
      <c r="AX195" s="19">
        <f>(AT195-AU195)/AU195</f>
        <v>3.1538461538461542</v>
      </c>
      <c r="AY195" s="14" t="s">
        <v>166</v>
      </c>
      <c r="AZ195" s="21">
        <v>40323</v>
      </c>
      <c r="BS195" s="13">
        <v>1</v>
      </c>
      <c r="BT195" s="11">
        <v>0</v>
      </c>
      <c r="BU195" s="11">
        <v>0</v>
      </c>
      <c r="BV195" s="13">
        <v>0</v>
      </c>
      <c r="BX195" s="13">
        <v>0</v>
      </c>
    </row>
    <row r="196" spans="1:76">
      <c r="A196" s="13">
        <v>709</v>
      </c>
      <c r="B196" s="11">
        <v>0</v>
      </c>
      <c r="C196" s="11">
        <v>1</v>
      </c>
      <c r="D196" s="11">
        <f t="shared" si="23"/>
        <v>1966</v>
      </c>
      <c r="E196" s="11">
        <v>44</v>
      </c>
      <c r="F196" s="15">
        <v>1</v>
      </c>
      <c r="H196" s="16">
        <v>0</v>
      </c>
      <c r="I196" s="16"/>
      <c r="J196" s="16">
        <f t="shared" si="24"/>
        <v>2010</v>
      </c>
      <c r="K196" s="11">
        <v>0</v>
      </c>
      <c r="L196" s="11">
        <v>0</v>
      </c>
      <c r="M196" s="16">
        <v>3</v>
      </c>
      <c r="N196" s="13">
        <v>3</v>
      </c>
      <c r="O196" s="17">
        <v>3</v>
      </c>
      <c r="P196" s="13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W196" s="16">
        <v>0</v>
      </c>
      <c r="X196" s="11">
        <v>1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20"/>
      <c r="AG196" s="19">
        <v>30.6</v>
      </c>
      <c r="AH196" s="19">
        <v>57</v>
      </c>
      <c r="AI196" s="19">
        <v>67</v>
      </c>
      <c r="AJ196" s="51">
        <v>3</v>
      </c>
      <c r="AK196" s="51">
        <v>1</v>
      </c>
      <c r="AL196" s="20">
        <v>81</v>
      </c>
      <c r="AM196" s="20"/>
      <c r="AN196" s="19"/>
      <c r="AO196" s="19">
        <v>156</v>
      </c>
      <c r="AP196" s="19">
        <v>11</v>
      </c>
      <c r="AQ196" s="19">
        <v>5.0199999999999996</v>
      </c>
      <c r="AR196" s="19">
        <v>91</v>
      </c>
      <c r="AS196" s="19">
        <f>IF(F196=1,186*POWER(AR196/88.5,-1.154)*POWER(E196,-0.203),186*POWER(AR196/88.5,-1.154)*POWER(E196,-0.203)*0.742)</f>
        <v>83.546992044434148</v>
      </c>
      <c r="AY196" s="14" t="s">
        <v>32</v>
      </c>
      <c r="AZ196" s="21">
        <v>40209</v>
      </c>
      <c r="BS196" s="13">
        <v>1</v>
      </c>
      <c r="BT196" s="11">
        <v>0</v>
      </c>
      <c r="BU196" s="11">
        <v>0</v>
      </c>
      <c r="BV196" s="13">
        <v>0</v>
      </c>
      <c r="BX196" s="13">
        <v>0</v>
      </c>
    </row>
    <row r="197" spans="1:76">
      <c r="A197" s="13">
        <v>710</v>
      </c>
      <c r="B197" s="11">
        <v>0</v>
      </c>
      <c r="C197" s="11">
        <v>1</v>
      </c>
      <c r="D197" s="11">
        <f t="shared" si="23"/>
        <v>1948</v>
      </c>
      <c r="E197" s="11">
        <v>62</v>
      </c>
      <c r="F197" s="15">
        <v>1</v>
      </c>
      <c r="H197" s="16">
        <v>0</v>
      </c>
      <c r="I197" s="16"/>
      <c r="J197" s="16">
        <f t="shared" si="24"/>
        <v>2010</v>
      </c>
      <c r="K197" s="11">
        <v>0</v>
      </c>
      <c r="L197" s="11">
        <v>0</v>
      </c>
      <c r="M197" s="11">
        <v>1</v>
      </c>
      <c r="N197" s="13">
        <v>3</v>
      </c>
      <c r="O197" s="17">
        <v>0</v>
      </c>
      <c r="P197" s="13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1">
        <v>1</v>
      </c>
      <c r="W197" s="16">
        <v>2</v>
      </c>
      <c r="X197" s="11">
        <v>1</v>
      </c>
      <c r="Y197" s="11">
        <v>0</v>
      </c>
      <c r="Z197" s="11">
        <v>0</v>
      </c>
      <c r="AA197" s="11">
        <v>0</v>
      </c>
      <c r="AB197" s="11">
        <v>0</v>
      </c>
      <c r="AF197" s="20"/>
      <c r="AG197" s="19"/>
      <c r="AH197" s="19"/>
      <c r="AI197" s="19"/>
      <c r="AJ197" s="51">
        <v>0</v>
      </c>
      <c r="AK197" s="51">
        <v>1</v>
      </c>
      <c r="AL197" s="20">
        <v>73</v>
      </c>
      <c r="AM197" s="20"/>
      <c r="AN197" s="19"/>
      <c r="AO197" s="19">
        <v>135</v>
      </c>
      <c r="AP197" s="19">
        <v>6</v>
      </c>
      <c r="AQ197" s="19">
        <v>5.3</v>
      </c>
      <c r="AR197" s="19"/>
      <c r="AT197" s="19">
        <v>5.8</v>
      </c>
      <c r="AY197" s="14" t="s">
        <v>65</v>
      </c>
      <c r="AZ197" s="21">
        <v>40206</v>
      </c>
      <c r="BM197" s="13">
        <v>5</v>
      </c>
      <c r="BS197" s="13">
        <v>1</v>
      </c>
      <c r="BT197" s="11">
        <v>0</v>
      </c>
      <c r="BU197" s="11">
        <v>0</v>
      </c>
      <c r="BV197" s="13">
        <v>0</v>
      </c>
      <c r="BX197" s="13">
        <v>0</v>
      </c>
    </row>
    <row r="198" spans="1:76">
      <c r="A198" s="13">
        <v>712</v>
      </c>
      <c r="B198" s="11">
        <v>0</v>
      </c>
      <c r="C198" s="11">
        <v>2</v>
      </c>
      <c r="D198" s="11">
        <f t="shared" si="23"/>
        <v>1960</v>
      </c>
      <c r="E198" s="11">
        <v>50</v>
      </c>
      <c r="F198" s="15">
        <v>1</v>
      </c>
      <c r="G198" s="71">
        <v>1</v>
      </c>
      <c r="H198" s="16">
        <v>1</v>
      </c>
      <c r="I198" s="16">
        <v>2006</v>
      </c>
      <c r="J198" s="16">
        <f t="shared" si="24"/>
        <v>4</v>
      </c>
      <c r="K198" s="16">
        <v>2</v>
      </c>
      <c r="L198" s="11">
        <v>1</v>
      </c>
      <c r="M198" s="16">
        <v>3</v>
      </c>
      <c r="N198" s="13">
        <v>3</v>
      </c>
      <c r="O198" s="17">
        <v>0</v>
      </c>
      <c r="P198" s="13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W198" s="16">
        <v>0</v>
      </c>
      <c r="X198" s="11">
        <v>1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20">
        <v>19</v>
      </c>
      <c r="AG198" s="19"/>
      <c r="AH198" s="19">
        <v>58</v>
      </c>
      <c r="AI198" s="19">
        <v>67</v>
      </c>
      <c r="AJ198" s="51">
        <v>1</v>
      </c>
      <c r="AK198" s="51">
        <v>0</v>
      </c>
      <c r="AL198" s="20">
        <v>74</v>
      </c>
      <c r="AM198" s="20">
        <v>1</v>
      </c>
      <c r="AN198" s="19"/>
      <c r="AO198" s="19">
        <v>144</v>
      </c>
      <c r="AP198" s="19">
        <v>5</v>
      </c>
      <c r="AQ198" s="19">
        <v>4.3</v>
      </c>
      <c r="AR198" s="19">
        <v>74</v>
      </c>
      <c r="AS198" s="19">
        <f t="shared" ref="AS198:AS208" si="25">IF(F198=1,186*POWER(AR198/88.5,-1.154)*POWER(E198,-0.203),186*POWER(AR198/88.5,-1.154)*POWER(E198,-0.203)*0.742)</f>
        <v>103.34778264436112</v>
      </c>
      <c r="AT198" s="19">
        <v>4.9000000000000004</v>
      </c>
      <c r="AY198" s="14" t="s">
        <v>32</v>
      </c>
      <c r="AZ198" s="21">
        <v>40345</v>
      </c>
      <c r="BS198" s="13">
        <v>3</v>
      </c>
      <c r="BT198" s="11">
        <v>0</v>
      </c>
      <c r="BU198" s="11">
        <v>0</v>
      </c>
      <c r="BV198" s="13">
        <v>0</v>
      </c>
      <c r="BW198" s="13">
        <v>0</v>
      </c>
      <c r="BX198" s="13">
        <v>0</v>
      </c>
    </row>
    <row r="199" spans="1:76">
      <c r="A199" s="13">
        <v>714</v>
      </c>
      <c r="B199" s="11">
        <v>0</v>
      </c>
      <c r="C199" s="11">
        <v>1</v>
      </c>
      <c r="D199" s="11">
        <f t="shared" si="23"/>
        <v>1966</v>
      </c>
      <c r="E199" s="11">
        <v>44</v>
      </c>
      <c r="F199" s="15">
        <v>1</v>
      </c>
      <c r="H199" s="16">
        <v>0</v>
      </c>
      <c r="I199" s="16"/>
      <c r="J199" s="16">
        <f t="shared" si="24"/>
        <v>2010</v>
      </c>
      <c r="K199" s="11">
        <v>0</v>
      </c>
      <c r="L199" s="11">
        <v>0</v>
      </c>
      <c r="M199" s="16">
        <v>3</v>
      </c>
      <c r="N199" s="13">
        <v>3</v>
      </c>
      <c r="O199" s="17">
        <v>0</v>
      </c>
      <c r="P199" s="13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W199" s="16">
        <v>0</v>
      </c>
      <c r="X199" s="11">
        <v>1</v>
      </c>
      <c r="Y199" s="11">
        <v>1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20">
        <v>14.7</v>
      </c>
      <c r="AG199" s="19"/>
      <c r="AH199" s="19">
        <v>45</v>
      </c>
      <c r="AI199" s="19">
        <v>73</v>
      </c>
      <c r="AJ199" s="51"/>
      <c r="AK199" s="51"/>
      <c r="AL199" s="20"/>
      <c r="AM199" s="20">
        <v>0</v>
      </c>
      <c r="AN199" s="19"/>
      <c r="AO199" s="19">
        <v>159</v>
      </c>
      <c r="AP199" s="19">
        <v>4</v>
      </c>
      <c r="AQ199" s="19">
        <v>4.8</v>
      </c>
      <c r="AR199" s="19">
        <v>75.5</v>
      </c>
      <c r="AS199" s="19">
        <f t="shared" si="25"/>
        <v>103.63675425741576</v>
      </c>
      <c r="AT199" s="19">
        <v>6.3</v>
      </c>
      <c r="AW199" s="19">
        <v>1.7</v>
      </c>
      <c r="AY199" s="14" t="s">
        <v>25</v>
      </c>
      <c r="AZ199" s="21">
        <v>40325</v>
      </c>
      <c r="BS199" s="13">
        <v>1</v>
      </c>
      <c r="BT199" s="11">
        <v>0</v>
      </c>
      <c r="BU199" s="11">
        <v>0</v>
      </c>
      <c r="BV199" s="13">
        <v>0</v>
      </c>
      <c r="BX199" s="13">
        <v>0</v>
      </c>
    </row>
    <row r="200" spans="1:76">
      <c r="A200" s="13">
        <v>715</v>
      </c>
      <c r="B200" s="11">
        <v>0</v>
      </c>
      <c r="C200" s="11">
        <v>2</v>
      </c>
      <c r="D200" s="11">
        <f t="shared" si="23"/>
        <v>1961</v>
      </c>
      <c r="E200" s="11">
        <v>49</v>
      </c>
      <c r="F200" s="15">
        <v>1</v>
      </c>
      <c r="H200" s="16">
        <v>0</v>
      </c>
      <c r="I200" s="16"/>
      <c r="J200" s="16">
        <f t="shared" si="24"/>
        <v>2010</v>
      </c>
      <c r="K200" s="11">
        <v>0</v>
      </c>
      <c r="L200" s="11">
        <v>0</v>
      </c>
      <c r="M200" s="11">
        <v>1</v>
      </c>
      <c r="N200" s="13">
        <v>2</v>
      </c>
      <c r="O200" s="17">
        <v>1</v>
      </c>
      <c r="P200" s="13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W200" s="16">
        <v>0</v>
      </c>
      <c r="X200" s="11">
        <v>1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20"/>
      <c r="AG200" s="19"/>
      <c r="AH200" s="19"/>
      <c r="AI200" s="19">
        <v>67</v>
      </c>
      <c r="AJ200" s="51">
        <v>1</v>
      </c>
      <c r="AK200" s="51">
        <v>0</v>
      </c>
      <c r="AL200" s="20">
        <v>70</v>
      </c>
      <c r="AM200" s="20">
        <v>0</v>
      </c>
      <c r="AN200" s="19"/>
      <c r="AO200" s="19">
        <v>146</v>
      </c>
      <c r="AP200" s="19">
        <v>6</v>
      </c>
      <c r="AQ200" s="19">
        <v>4.8</v>
      </c>
      <c r="AR200" s="19">
        <v>72.400000000000006</v>
      </c>
      <c r="AS200" s="19">
        <f t="shared" si="25"/>
        <v>106.42345865879784</v>
      </c>
      <c r="AT200" s="19">
        <v>6.3</v>
      </c>
      <c r="AU200" s="20">
        <v>0.84</v>
      </c>
      <c r="AV200" s="19">
        <v>0.68</v>
      </c>
      <c r="AW200" s="19">
        <v>4.78</v>
      </c>
      <c r="AX200" s="19">
        <f>(AT200-AU200)/AU200</f>
        <v>6.5</v>
      </c>
      <c r="AY200" s="14" t="s">
        <v>25</v>
      </c>
      <c r="AZ200" s="21">
        <v>40352</v>
      </c>
      <c r="BS200" s="13">
        <v>1</v>
      </c>
      <c r="BT200" s="11">
        <v>0</v>
      </c>
      <c r="BU200" s="11">
        <v>0</v>
      </c>
      <c r="BV200" s="13">
        <v>0</v>
      </c>
      <c r="BX200" s="13">
        <v>0</v>
      </c>
    </row>
    <row r="201" spans="1:76">
      <c r="A201" s="13">
        <v>716</v>
      </c>
      <c r="B201" s="11">
        <v>0</v>
      </c>
      <c r="C201" s="11">
        <v>1</v>
      </c>
      <c r="D201" s="11">
        <f t="shared" si="23"/>
        <v>1973</v>
      </c>
      <c r="E201" s="11">
        <v>37</v>
      </c>
      <c r="F201" s="15">
        <v>1</v>
      </c>
      <c r="H201" s="16">
        <v>0</v>
      </c>
      <c r="I201" s="16"/>
      <c r="J201" s="16">
        <f t="shared" si="24"/>
        <v>2010</v>
      </c>
      <c r="K201" s="11">
        <v>0</v>
      </c>
      <c r="L201" s="11">
        <v>0</v>
      </c>
      <c r="M201" s="11">
        <v>2</v>
      </c>
      <c r="N201" s="13">
        <v>2</v>
      </c>
      <c r="O201" s="17">
        <v>3</v>
      </c>
      <c r="P201" s="13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1">
        <v>2</v>
      </c>
      <c r="W201" s="16">
        <v>2</v>
      </c>
      <c r="X201" s="11">
        <v>1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20">
        <v>21</v>
      </c>
      <c r="AG201" s="19"/>
      <c r="AH201" s="19">
        <v>60</v>
      </c>
      <c r="AI201" s="19">
        <v>67</v>
      </c>
      <c r="AJ201" s="51">
        <v>3</v>
      </c>
      <c r="AK201" s="51">
        <v>0</v>
      </c>
      <c r="AL201" s="20">
        <v>61</v>
      </c>
      <c r="AM201" s="20"/>
      <c r="AN201" s="19"/>
      <c r="AO201" s="19">
        <v>163</v>
      </c>
      <c r="AP201" s="19">
        <v>5</v>
      </c>
      <c r="AQ201" s="19">
        <v>4.74</v>
      </c>
      <c r="AR201" s="19">
        <v>66.900000000000006</v>
      </c>
      <c r="AS201" s="19">
        <f t="shared" si="25"/>
        <v>123.42376455311927</v>
      </c>
      <c r="AT201" s="19">
        <v>5.9</v>
      </c>
      <c r="AU201" s="20">
        <v>1.63</v>
      </c>
      <c r="AV201" s="19">
        <v>0.5</v>
      </c>
      <c r="AW201" s="19">
        <v>3.6</v>
      </c>
      <c r="AX201" s="19">
        <f>(AT201-AU201)/AU201</f>
        <v>2.6196319018404912</v>
      </c>
      <c r="AY201" s="14" t="s">
        <v>45</v>
      </c>
      <c r="AZ201" s="21">
        <v>40337</v>
      </c>
      <c r="BC201" s="13">
        <v>10</v>
      </c>
      <c r="BS201" s="13">
        <v>2</v>
      </c>
      <c r="BT201" s="11">
        <v>0</v>
      </c>
      <c r="BU201" s="11">
        <v>0</v>
      </c>
      <c r="BV201" s="13">
        <v>0</v>
      </c>
      <c r="BX201" s="13">
        <v>0</v>
      </c>
    </row>
    <row r="202" spans="1:76">
      <c r="A202" s="13">
        <v>717</v>
      </c>
      <c r="B202" s="11">
        <v>0</v>
      </c>
      <c r="C202" s="11">
        <v>1</v>
      </c>
      <c r="D202" s="11">
        <f t="shared" si="23"/>
        <v>1967</v>
      </c>
      <c r="E202" s="11">
        <v>43</v>
      </c>
      <c r="F202" s="15">
        <v>1</v>
      </c>
      <c r="H202" s="16">
        <v>0</v>
      </c>
      <c r="I202" s="16"/>
      <c r="J202" s="16">
        <f t="shared" si="24"/>
        <v>2010</v>
      </c>
      <c r="K202" s="11">
        <v>0</v>
      </c>
      <c r="L202" s="11">
        <v>0</v>
      </c>
      <c r="M202" s="11">
        <v>1</v>
      </c>
      <c r="N202" s="13">
        <v>3</v>
      </c>
      <c r="O202" s="17">
        <v>3</v>
      </c>
      <c r="P202" s="13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W202" s="16">
        <v>0</v>
      </c>
      <c r="X202" s="11">
        <v>1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20">
        <v>12</v>
      </c>
      <c r="AG202" s="19"/>
      <c r="AH202" s="19">
        <v>49</v>
      </c>
      <c r="AI202" s="19">
        <v>74</v>
      </c>
      <c r="AJ202" s="51">
        <v>3</v>
      </c>
      <c r="AK202" s="51">
        <v>0</v>
      </c>
      <c r="AL202" s="20"/>
      <c r="AM202" s="20"/>
      <c r="AN202" s="19"/>
      <c r="AO202" s="19">
        <v>144</v>
      </c>
      <c r="AP202" s="19">
        <v>2</v>
      </c>
      <c r="AQ202" s="19">
        <v>4.37</v>
      </c>
      <c r="AR202" s="19">
        <v>96.4</v>
      </c>
      <c r="AS202" s="19">
        <f t="shared" si="25"/>
        <v>78.535585346389553</v>
      </c>
      <c r="AT202" s="19">
        <v>2.25</v>
      </c>
      <c r="AU202" s="20">
        <v>0.7</v>
      </c>
      <c r="AV202" s="19">
        <v>0.41</v>
      </c>
      <c r="AW202" s="19">
        <v>1.1100000000000001</v>
      </c>
      <c r="AX202" s="19">
        <f>(AT202-AU202)/AU202</f>
        <v>2.2142857142857144</v>
      </c>
      <c r="AY202" s="14" t="s">
        <v>33</v>
      </c>
      <c r="AZ202" s="21">
        <v>40336</v>
      </c>
      <c r="BS202" s="13">
        <v>1</v>
      </c>
      <c r="BT202" s="11">
        <v>0</v>
      </c>
      <c r="BU202" s="11">
        <v>0</v>
      </c>
      <c r="BV202" s="13">
        <v>0</v>
      </c>
      <c r="BX202" s="13">
        <v>0</v>
      </c>
    </row>
    <row r="203" spans="1:76">
      <c r="A203" s="13">
        <v>721</v>
      </c>
      <c r="B203" s="11">
        <v>0</v>
      </c>
      <c r="C203" s="11">
        <v>1</v>
      </c>
      <c r="D203" s="11">
        <f t="shared" si="23"/>
        <v>1951</v>
      </c>
      <c r="E203" s="11">
        <v>59</v>
      </c>
      <c r="F203" s="15">
        <v>1</v>
      </c>
      <c r="G203" s="70"/>
      <c r="H203" s="16">
        <v>0</v>
      </c>
      <c r="I203" s="16"/>
      <c r="J203" s="16">
        <f t="shared" si="24"/>
        <v>2010</v>
      </c>
      <c r="K203" s="11">
        <v>0</v>
      </c>
      <c r="L203" s="11">
        <v>0</v>
      </c>
      <c r="M203" s="11">
        <v>1</v>
      </c>
      <c r="N203" s="13">
        <v>2</v>
      </c>
      <c r="O203" s="17">
        <v>0</v>
      </c>
      <c r="P203" s="13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/>
      <c r="W203" s="16">
        <v>0</v>
      </c>
      <c r="X203" s="11">
        <v>1</v>
      </c>
      <c r="Y203" s="11">
        <v>0</v>
      </c>
      <c r="Z203" s="11">
        <v>0</v>
      </c>
      <c r="AA203" s="11">
        <v>0</v>
      </c>
      <c r="AB203" s="11">
        <v>0</v>
      </c>
      <c r="AF203" s="20"/>
      <c r="AG203" s="19"/>
      <c r="AH203" s="19"/>
      <c r="AI203" s="19"/>
      <c r="AJ203" s="51"/>
      <c r="AK203" s="51"/>
      <c r="AL203" s="20"/>
      <c r="AM203" s="20"/>
      <c r="AN203" s="19"/>
      <c r="AO203" s="19">
        <v>146</v>
      </c>
      <c r="AP203" s="19">
        <v>6</v>
      </c>
      <c r="AQ203" s="19">
        <v>4.66</v>
      </c>
      <c r="AR203" s="19">
        <v>89.6</v>
      </c>
      <c r="AS203" s="19">
        <f t="shared" si="25"/>
        <v>80.138106567283984</v>
      </c>
      <c r="AT203" s="19">
        <v>5.34</v>
      </c>
      <c r="AY203" s="14" t="s">
        <v>206</v>
      </c>
      <c r="AZ203" s="21">
        <v>40331</v>
      </c>
      <c r="BA203" s="13">
        <v>0</v>
      </c>
      <c r="BC203" s="13">
        <v>5</v>
      </c>
      <c r="BS203" s="13">
        <v>2</v>
      </c>
      <c r="BT203" s="11">
        <v>0</v>
      </c>
      <c r="BU203" s="11">
        <v>0</v>
      </c>
      <c r="BV203" s="13">
        <v>0</v>
      </c>
      <c r="BX203" s="13">
        <v>0</v>
      </c>
    </row>
    <row r="204" spans="1:76">
      <c r="A204" s="13">
        <v>729</v>
      </c>
      <c r="B204" s="11">
        <v>0</v>
      </c>
      <c r="C204" s="11">
        <v>1</v>
      </c>
      <c r="D204" s="11">
        <f t="shared" si="23"/>
        <v>1944</v>
      </c>
      <c r="E204" s="11">
        <v>66</v>
      </c>
      <c r="F204" s="15">
        <v>2</v>
      </c>
      <c r="H204" s="16">
        <v>0</v>
      </c>
      <c r="I204" s="16"/>
      <c r="J204" s="16">
        <f t="shared" si="24"/>
        <v>2010</v>
      </c>
      <c r="K204" s="11">
        <v>0</v>
      </c>
      <c r="L204" s="11">
        <v>0</v>
      </c>
      <c r="M204" s="11">
        <v>1</v>
      </c>
      <c r="N204" s="13">
        <v>3</v>
      </c>
      <c r="O204" s="17">
        <v>3</v>
      </c>
      <c r="P204" s="13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1">
        <v>1</v>
      </c>
      <c r="W204" s="16">
        <v>2</v>
      </c>
      <c r="X204" s="11">
        <v>1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20">
        <v>16</v>
      </c>
      <c r="AG204" s="19"/>
      <c r="AH204" s="19">
        <v>52</v>
      </c>
      <c r="AI204" s="19">
        <v>72</v>
      </c>
      <c r="AJ204" s="51">
        <v>3</v>
      </c>
      <c r="AK204" s="51">
        <v>0</v>
      </c>
      <c r="AL204" s="20">
        <v>65</v>
      </c>
      <c r="AM204" s="20">
        <v>0</v>
      </c>
      <c r="AN204" s="19"/>
      <c r="AO204" s="19">
        <v>146</v>
      </c>
      <c r="AP204" s="19">
        <v>6</v>
      </c>
      <c r="AQ204" s="19">
        <v>5.17</v>
      </c>
      <c r="AR204" s="19">
        <v>63</v>
      </c>
      <c r="AS204" s="19">
        <f t="shared" si="25"/>
        <v>87.273616095152562</v>
      </c>
      <c r="AT204" s="19">
        <v>4.97</v>
      </c>
      <c r="AU204" s="20">
        <v>0.98</v>
      </c>
      <c r="AV204" s="19">
        <v>0.75</v>
      </c>
      <c r="AW204" s="19">
        <v>2.71</v>
      </c>
      <c r="AX204" s="19">
        <f>(AT204-AU204)/AU204</f>
        <v>4.0714285714285712</v>
      </c>
      <c r="AY204" s="14" t="s">
        <v>45</v>
      </c>
      <c r="AZ204" s="21">
        <v>40338</v>
      </c>
      <c r="BS204" s="13">
        <v>1</v>
      </c>
      <c r="BT204" s="11">
        <v>0</v>
      </c>
      <c r="BU204" s="11">
        <v>0</v>
      </c>
      <c r="BV204" s="13">
        <v>0</v>
      </c>
      <c r="BX204" s="13">
        <v>0</v>
      </c>
    </row>
    <row r="205" spans="1:76">
      <c r="A205" s="13">
        <v>730</v>
      </c>
      <c r="B205" s="11">
        <v>0</v>
      </c>
      <c r="C205" s="11">
        <v>1</v>
      </c>
      <c r="D205" s="11">
        <f t="shared" si="23"/>
        <v>1960</v>
      </c>
      <c r="E205" s="11">
        <v>50</v>
      </c>
      <c r="F205" s="15">
        <v>2</v>
      </c>
      <c r="G205" s="70"/>
      <c r="H205" s="16">
        <v>0</v>
      </c>
      <c r="I205" s="16"/>
      <c r="J205" s="16">
        <f t="shared" si="24"/>
        <v>2010</v>
      </c>
      <c r="K205" s="11">
        <v>0</v>
      </c>
      <c r="L205" s="11">
        <v>0</v>
      </c>
      <c r="M205" s="16">
        <v>3</v>
      </c>
      <c r="N205" s="13">
        <v>3</v>
      </c>
      <c r="O205" s="17">
        <v>0</v>
      </c>
      <c r="P205" s="13">
        <v>0</v>
      </c>
      <c r="Q205" s="16">
        <v>0</v>
      </c>
      <c r="R205" s="16">
        <v>0</v>
      </c>
      <c r="S205" s="16">
        <v>0</v>
      </c>
      <c r="T205" s="16">
        <v>1</v>
      </c>
      <c r="U205" s="16">
        <v>0</v>
      </c>
      <c r="V205" s="11">
        <v>1</v>
      </c>
      <c r="W205" s="16">
        <v>4</v>
      </c>
      <c r="X205" s="11">
        <v>1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20">
        <v>28.5</v>
      </c>
      <c r="AG205" s="19"/>
      <c r="AH205" s="19">
        <v>54</v>
      </c>
      <c r="AI205" s="19">
        <v>72</v>
      </c>
      <c r="AJ205" s="51">
        <v>2</v>
      </c>
      <c r="AK205" s="51">
        <v>0</v>
      </c>
      <c r="AL205" s="20">
        <v>89</v>
      </c>
      <c r="AM205" s="20"/>
      <c r="AN205" s="19"/>
      <c r="AO205" s="19">
        <v>152</v>
      </c>
      <c r="AP205" s="19">
        <v>10</v>
      </c>
      <c r="AQ205" s="19">
        <v>4.87</v>
      </c>
      <c r="AR205" s="19">
        <v>61.2</v>
      </c>
      <c r="AS205" s="19">
        <f t="shared" si="25"/>
        <v>95.474486632770876</v>
      </c>
      <c r="AT205" s="19">
        <v>4.2699999999999996</v>
      </c>
      <c r="AU205" s="20">
        <v>1.04</v>
      </c>
      <c r="AV205" s="19">
        <v>0.39</v>
      </c>
      <c r="AW205" s="19">
        <v>2.58</v>
      </c>
      <c r="AX205" s="19">
        <f>(AT205-AU205)/AU205</f>
        <v>3.1057692307692304</v>
      </c>
      <c r="AY205" s="14" t="s">
        <v>65</v>
      </c>
      <c r="AZ205" s="21">
        <v>40346</v>
      </c>
      <c r="BS205" s="13">
        <v>3</v>
      </c>
      <c r="BT205" s="11">
        <v>0</v>
      </c>
      <c r="BU205" s="11">
        <v>0</v>
      </c>
      <c r="BV205" s="13">
        <v>0</v>
      </c>
      <c r="BX205" s="13">
        <v>0</v>
      </c>
    </row>
    <row r="206" spans="1:76">
      <c r="A206" s="13">
        <v>737</v>
      </c>
      <c r="B206" s="11">
        <v>0</v>
      </c>
      <c r="C206" s="11">
        <v>1</v>
      </c>
      <c r="D206" s="11">
        <f t="shared" si="23"/>
        <v>1963</v>
      </c>
      <c r="E206" s="11">
        <v>47</v>
      </c>
      <c r="F206" s="15">
        <v>1</v>
      </c>
      <c r="H206" s="16">
        <v>0</v>
      </c>
      <c r="I206" s="16"/>
      <c r="J206" s="16">
        <f t="shared" si="24"/>
        <v>2010</v>
      </c>
      <c r="K206" s="11">
        <v>0</v>
      </c>
      <c r="L206" s="11">
        <v>0</v>
      </c>
      <c r="M206" s="11">
        <v>2</v>
      </c>
      <c r="N206" s="13">
        <v>2</v>
      </c>
      <c r="O206" s="17">
        <v>0</v>
      </c>
      <c r="P206" s="13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W206" s="16">
        <v>0</v>
      </c>
      <c r="X206" s="11">
        <v>1</v>
      </c>
      <c r="Y206" s="11">
        <v>0</v>
      </c>
      <c r="Z206" s="11">
        <v>0</v>
      </c>
      <c r="AA206" s="11">
        <v>0</v>
      </c>
      <c r="AB206" s="11">
        <v>0</v>
      </c>
      <c r="AF206" s="20"/>
      <c r="AG206" s="19"/>
      <c r="AH206" s="19"/>
      <c r="AI206" s="19"/>
      <c r="AJ206" s="51"/>
      <c r="AK206" s="51"/>
      <c r="AL206" s="20"/>
      <c r="AM206" s="20"/>
      <c r="AN206" s="19"/>
      <c r="AO206" s="19">
        <v>134</v>
      </c>
      <c r="AP206" s="19">
        <v>18</v>
      </c>
      <c r="AQ206" s="19">
        <v>4.1399999999999997</v>
      </c>
      <c r="AR206" s="19">
        <v>82.5</v>
      </c>
      <c r="AS206" s="19">
        <f t="shared" si="25"/>
        <v>92.312764455695444</v>
      </c>
      <c r="AT206" s="19">
        <v>4.09</v>
      </c>
      <c r="AU206" s="20">
        <v>0.99</v>
      </c>
      <c r="AV206" s="19">
        <v>0.05</v>
      </c>
      <c r="AW206" s="19">
        <v>2.46</v>
      </c>
      <c r="AX206" s="19">
        <f>(AT206-AU206)/AU206</f>
        <v>3.131313131313131</v>
      </c>
      <c r="AY206" s="14" t="s">
        <v>65</v>
      </c>
      <c r="AZ206" s="21">
        <v>40181</v>
      </c>
      <c r="BS206" s="13">
        <v>1</v>
      </c>
      <c r="BT206" s="11">
        <v>0</v>
      </c>
      <c r="BU206" s="11">
        <v>0</v>
      </c>
      <c r="BV206" s="13">
        <v>0</v>
      </c>
      <c r="BX206" s="13">
        <v>0</v>
      </c>
    </row>
    <row r="207" spans="1:76" ht="14.25">
      <c r="A207" s="13">
        <v>746</v>
      </c>
      <c r="B207" s="11">
        <v>0</v>
      </c>
      <c r="C207" s="11">
        <v>1</v>
      </c>
      <c r="D207" s="11">
        <f t="shared" si="23"/>
        <v>1958</v>
      </c>
      <c r="E207" s="11">
        <v>52</v>
      </c>
      <c r="F207" s="15">
        <v>2</v>
      </c>
      <c r="H207" s="16">
        <v>0</v>
      </c>
      <c r="I207" s="16"/>
      <c r="J207" s="16">
        <f t="shared" si="24"/>
        <v>2010</v>
      </c>
      <c r="K207" s="11">
        <v>0</v>
      </c>
      <c r="L207" s="11">
        <v>0</v>
      </c>
      <c r="M207" s="16">
        <v>3</v>
      </c>
      <c r="N207" s="13">
        <v>3</v>
      </c>
      <c r="O207" s="17">
        <v>0</v>
      </c>
      <c r="P207" s="13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W207" s="16">
        <v>0</v>
      </c>
      <c r="X207" s="11">
        <v>1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20"/>
      <c r="AG207" s="19"/>
      <c r="AH207" s="19">
        <v>51</v>
      </c>
      <c r="AI207" s="19">
        <v>63</v>
      </c>
      <c r="AJ207" s="51"/>
      <c r="AK207" s="51"/>
      <c r="AL207" s="20"/>
      <c r="AM207" s="20"/>
      <c r="AN207" s="19"/>
      <c r="AO207" s="19">
        <v>162</v>
      </c>
      <c r="AP207" s="19">
        <v>7</v>
      </c>
      <c r="AQ207" s="19">
        <v>4.7</v>
      </c>
      <c r="AR207" s="19">
        <v>83.4</v>
      </c>
      <c r="AS207" s="19">
        <f t="shared" si="25"/>
        <v>66.269711921187678</v>
      </c>
      <c r="AT207" s="19">
        <v>7.05</v>
      </c>
      <c r="AU207" s="51">
        <v>0.99</v>
      </c>
      <c r="AV207" s="52"/>
      <c r="AW207" s="52">
        <v>5.33</v>
      </c>
      <c r="AX207" s="19">
        <f>(AT207-AU207)/AU207</f>
        <v>6.1212121212121211</v>
      </c>
      <c r="AY207" s="14" t="s">
        <v>195</v>
      </c>
      <c r="AZ207" s="21">
        <v>40449</v>
      </c>
      <c r="BM207" s="13">
        <v>5</v>
      </c>
      <c r="BS207" s="13">
        <v>1</v>
      </c>
      <c r="BT207" s="11">
        <v>0</v>
      </c>
      <c r="BU207" s="11">
        <v>0</v>
      </c>
      <c r="BV207" s="13">
        <v>0</v>
      </c>
      <c r="BX207" s="13">
        <v>0</v>
      </c>
    </row>
    <row r="208" spans="1:76">
      <c r="A208" s="13">
        <v>749</v>
      </c>
      <c r="B208" s="11">
        <v>0</v>
      </c>
      <c r="C208" s="11">
        <v>1</v>
      </c>
      <c r="D208" s="11">
        <f t="shared" si="23"/>
        <v>1952</v>
      </c>
      <c r="E208" s="11">
        <v>58</v>
      </c>
      <c r="F208" s="15">
        <v>2</v>
      </c>
      <c r="H208" s="16">
        <v>0</v>
      </c>
      <c r="I208" s="16"/>
      <c r="J208" s="16">
        <f t="shared" si="24"/>
        <v>2010</v>
      </c>
      <c r="K208" s="11">
        <v>0</v>
      </c>
      <c r="L208" s="11">
        <v>0</v>
      </c>
      <c r="M208" s="16">
        <v>3</v>
      </c>
      <c r="N208" s="13">
        <v>3</v>
      </c>
      <c r="O208" s="17">
        <v>0</v>
      </c>
      <c r="P208" s="13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1">
        <v>1</v>
      </c>
      <c r="W208" s="16">
        <v>2</v>
      </c>
      <c r="X208" s="11">
        <v>1</v>
      </c>
      <c r="Y208" s="11">
        <v>0</v>
      </c>
      <c r="Z208" s="11">
        <v>0</v>
      </c>
      <c r="AA208" s="11">
        <v>0</v>
      </c>
      <c r="AB208" s="11">
        <v>1</v>
      </c>
      <c r="AC208" s="11">
        <v>0</v>
      </c>
      <c r="AD208" s="11">
        <v>0</v>
      </c>
      <c r="AE208" s="11">
        <v>0</v>
      </c>
      <c r="AF208" s="20">
        <v>20</v>
      </c>
      <c r="AG208" s="19"/>
      <c r="AH208" s="19">
        <v>42</v>
      </c>
      <c r="AI208" s="19">
        <v>63</v>
      </c>
      <c r="AJ208" s="51"/>
      <c r="AK208" s="51"/>
      <c r="AL208" s="20"/>
      <c r="AM208" s="20"/>
      <c r="AN208" s="19"/>
      <c r="AO208" s="19">
        <v>149</v>
      </c>
      <c r="AP208" s="19">
        <v>16</v>
      </c>
      <c r="AQ208" s="19">
        <v>4.91</v>
      </c>
      <c r="AR208" s="19">
        <v>55.5</v>
      </c>
      <c r="AS208" s="19">
        <f t="shared" si="25"/>
        <v>103.7049290401316</v>
      </c>
      <c r="AT208" s="19">
        <v>3.55</v>
      </c>
      <c r="AY208" s="14" t="s">
        <v>216</v>
      </c>
      <c r="AZ208" s="21">
        <v>40500</v>
      </c>
      <c r="BS208" s="13">
        <v>1</v>
      </c>
      <c r="BT208" s="11">
        <v>0</v>
      </c>
      <c r="BU208" s="11">
        <v>0</v>
      </c>
      <c r="BV208" s="13">
        <v>0</v>
      </c>
      <c r="BX208" s="13">
        <v>0</v>
      </c>
    </row>
    <row r="209" spans="1:76">
      <c r="A209" s="13">
        <v>755</v>
      </c>
      <c r="B209" s="11">
        <v>0</v>
      </c>
      <c r="C209" s="11">
        <v>1</v>
      </c>
      <c r="D209" s="11">
        <f t="shared" si="23"/>
        <v>1970</v>
      </c>
      <c r="E209" s="11">
        <v>40</v>
      </c>
      <c r="F209" s="15">
        <v>1</v>
      </c>
      <c r="G209" s="71">
        <v>1</v>
      </c>
      <c r="H209" s="16">
        <v>0</v>
      </c>
      <c r="I209" s="16">
        <v>99</v>
      </c>
      <c r="J209" s="16">
        <v>99</v>
      </c>
      <c r="K209" s="16">
        <v>2</v>
      </c>
      <c r="L209" s="11">
        <v>1</v>
      </c>
      <c r="M209" s="11">
        <v>1</v>
      </c>
      <c r="N209" s="13">
        <v>2</v>
      </c>
      <c r="O209" s="17">
        <v>0</v>
      </c>
      <c r="P209" s="13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W209" s="16">
        <v>0</v>
      </c>
      <c r="X209" s="11">
        <v>1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1</v>
      </c>
      <c r="AF209" s="20">
        <v>14</v>
      </c>
      <c r="AG209" s="19"/>
      <c r="AH209" s="19">
        <v>56</v>
      </c>
      <c r="AI209" s="19">
        <v>68</v>
      </c>
      <c r="AJ209" s="51">
        <v>1</v>
      </c>
      <c r="AK209" s="51">
        <v>0</v>
      </c>
      <c r="AL209" s="20">
        <v>74</v>
      </c>
      <c r="AM209" s="20">
        <v>0</v>
      </c>
      <c r="AN209" s="19"/>
      <c r="AO209" s="19"/>
      <c r="AP209" s="19"/>
      <c r="AQ209" s="19"/>
      <c r="AR209" s="19"/>
      <c r="AY209" s="14" t="s">
        <v>65</v>
      </c>
      <c r="AZ209" s="21">
        <v>40434</v>
      </c>
      <c r="BS209" s="13">
        <v>1</v>
      </c>
      <c r="BT209" s="11">
        <v>0</v>
      </c>
      <c r="BU209" s="11">
        <v>0</v>
      </c>
      <c r="BV209" s="13">
        <v>0</v>
      </c>
      <c r="BX209" s="13">
        <v>0</v>
      </c>
    </row>
    <row r="210" spans="1:76">
      <c r="A210" s="13">
        <v>758</v>
      </c>
      <c r="B210" s="11">
        <v>0</v>
      </c>
      <c r="C210" s="11">
        <v>1</v>
      </c>
      <c r="D210" s="11">
        <f t="shared" si="23"/>
        <v>1965</v>
      </c>
      <c r="E210" s="11">
        <v>45</v>
      </c>
      <c r="F210" s="15">
        <v>1</v>
      </c>
      <c r="H210" s="16">
        <v>0</v>
      </c>
      <c r="I210" s="16"/>
      <c r="J210" s="16">
        <f t="shared" ref="J210:J237" si="26">YEAR(AZ210)-I210</f>
        <v>2010</v>
      </c>
      <c r="K210" s="11">
        <v>0</v>
      </c>
      <c r="L210" s="11">
        <v>0</v>
      </c>
      <c r="M210" s="11">
        <v>0</v>
      </c>
      <c r="N210" s="13">
        <v>1</v>
      </c>
      <c r="O210" s="17">
        <v>0</v>
      </c>
      <c r="P210" s="13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W210" s="16">
        <v>0</v>
      </c>
      <c r="X210" s="11">
        <v>1</v>
      </c>
      <c r="Y210" s="11">
        <v>0</v>
      </c>
      <c r="Z210" s="11">
        <v>0</v>
      </c>
      <c r="AA210" s="11">
        <v>0</v>
      </c>
      <c r="AB210" s="11">
        <v>0</v>
      </c>
      <c r="AF210" s="20"/>
      <c r="AG210" s="19"/>
      <c r="AH210" s="19"/>
      <c r="AI210" s="19"/>
      <c r="AJ210" s="51"/>
      <c r="AK210" s="51"/>
      <c r="AL210" s="20"/>
      <c r="AM210" s="20"/>
      <c r="AN210" s="20">
        <v>0</v>
      </c>
      <c r="AO210" s="19">
        <v>155</v>
      </c>
      <c r="AP210" s="19">
        <v>2</v>
      </c>
      <c r="AQ210" s="19">
        <v>5.5</v>
      </c>
      <c r="AR210" s="19">
        <v>75.599999999999994</v>
      </c>
      <c r="AS210" s="19">
        <f>IF(F210=1,186*POWER(AR210/88.5,-1.154)*POWER(E210,-0.203),186*POWER(AR210/88.5,-1.154)*POWER(E210,-0.203)*0.742)</f>
        <v>103.00758049061746</v>
      </c>
      <c r="AT210" s="19">
        <v>5.4</v>
      </c>
      <c r="AY210" s="14" t="s">
        <v>32</v>
      </c>
      <c r="AZ210" s="21">
        <v>40444</v>
      </c>
      <c r="BS210" s="13">
        <v>1</v>
      </c>
      <c r="BT210" s="11">
        <v>0</v>
      </c>
      <c r="BU210" s="11">
        <v>0</v>
      </c>
      <c r="BV210" s="13">
        <v>0</v>
      </c>
      <c r="BX210" s="13">
        <v>0</v>
      </c>
    </row>
    <row r="211" spans="1:76">
      <c r="A211" s="13">
        <v>763</v>
      </c>
      <c r="B211" s="11">
        <v>0</v>
      </c>
      <c r="C211" s="11">
        <v>1</v>
      </c>
      <c r="D211" s="11">
        <f t="shared" si="23"/>
        <v>1973</v>
      </c>
      <c r="E211" s="11">
        <v>37</v>
      </c>
      <c r="F211" s="15">
        <v>1</v>
      </c>
      <c r="G211" s="71">
        <v>1</v>
      </c>
      <c r="H211" s="16">
        <v>0</v>
      </c>
      <c r="I211" s="16">
        <v>2009</v>
      </c>
      <c r="J211" s="16">
        <f t="shared" si="26"/>
        <v>1</v>
      </c>
      <c r="K211" s="16">
        <v>2</v>
      </c>
      <c r="L211" s="11">
        <v>1</v>
      </c>
      <c r="M211" s="11">
        <v>1</v>
      </c>
      <c r="N211" s="13">
        <v>3</v>
      </c>
      <c r="O211" s="17">
        <v>0</v>
      </c>
      <c r="P211" s="13">
        <v>1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W211" s="16">
        <v>0</v>
      </c>
      <c r="X211" s="11">
        <v>1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1</v>
      </c>
      <c r="AE211" s="11">
        <v>1</v>
      </c>
      <c r="AF211" s="20">
        <v>17</v>
      </c>
      <c r="AG211" s="19"/>
      <c r="AH211" s="19">
        <v>54</v>
      </c>
      <c r="AI211" s="19">
        <v>52</v>
      </c>
      <c r="AJ211" s="51">
        <v>4</v>
      </c>
      <c r="AK211" s="51">
        <v>0</v>
      </c>
      <c r="AL211" s="20">
        <v>80</v>
      </c>
      <c r="AM211" s="20"/>
      <c r="AN211" s="19"/>
      <c r="AO211" s="19">
        <v>162</v>
      </c>
      <c r="AP211" s="19">
        <v>5</v>
      </c>
      <c r="AQ211" s="19">
        <v>4.0999999999999996</v>
      </c>
      <c r="AR211" s="19">
        <v>68</v>
      </c>
      <c r="AS211" s="19">
        <f>IF(F211=1,186*POWER(AR211/88.5,-1.154)*POWER(E211,-0.203),186*POWER(AR211/88.5,-1.154)*POWER(E211,-0.203)*0.742)</f>
        <v>121.12261634235634</v>
      </c>
      <c r="AT211" s="19">
        <v>3.5</v>
      </c>
      <c r="AY211" s="14" t="s">
        <v>118</v>
      </c>
      <c r="AZ211" s="21">
        <v>40526</v>
      </c>
      <c r="BS211" s="13">
        <v>1</v>
      </c>
      <c r="BT211" s="11">
        <v>0</v>
      </c>
      <c r="BU211" s="11">
        <v>0</v>
      </c>
      <c r="BV211" s="13">
        <v>0</v>
      </c>
      <c r="BX211" s="13">
        <v>0</v>
      </c>
    </row>
    <row r="212" spans="1:76">
      <c r="A212" s="13">
        <v>767</v>
      </c>
      <c r="B212" s="11">
        <v>0</v>
      </c>
      <c r="C212" s="11">
        <v>1</v>
      </c>
      <c r="D212" s="11">
        <f t="shared" si="23"/>
        <v>1951</v>
      </c>
      <c r="E212" s="11">
        <v>59</v>
      </c>
      <c r="F212" s="15">
        <v>1</v>
      </c>
      <c r="H212" s="16">
        <v>0</v>
      </c>
      <c r="I212" s="16"/>
      <c r="J212" s="16">
        <f t="shared" si="26"/>
        <v>2010</v>
      </c>
      <c r="K212" s="11">
        <v>0</v>
      </c>
      <c r="L212" s="11">
        <v>0</v>
      </c>
      <c r="M212" s="11">
        <v>1</v>
      </c>
      <c r="N212" s="13">
        <v>2</v>
      </c>
      <c r="O212" s="17">
        <v>0</v>
      </c>
      <c r="P212" s="13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1">
        <v>1</v>
      </c>
      <c r="W212" s="16">
        <v>2</v>
      </c>
      <c r="X212" s="11">
        <v>1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20"/>
      <c r="AG212" s="19"/>
      <c r="AH212" s="19">
        <v>47</v>
      </c>
      <c r="AI212" s="19">
        <v>70</v>
      </c>
      <c r="AJ212" s="51"/>
      <c r="AK212" s="51"/>
      <c r="AL212" s="20"/>
      <c r="AM212" s="20"/>
      <c r="AN212" s="20">
        <v>1</v>
      </c>
      <c r="AO212" s="19">
        <v>125</v>
      </c>
      <c r="AP212" s="19">
        <v>15</v>
      </c>
      <c r="AQ212" s="19">
        <v>4.0999999999999996</v>
      </c>
      <c r="AR212" s="19">
        <v>72.3</v>
      </c>
      <c r="AS212" s="19">
        <f>IF(F212=1,186*POWER(AR212/88.5,-1.154)*POWER(E212,-0.203),186*POWER(AR212/88.5,-1.154)*POWER(E212,-0.203)*0.742)</f>
        <v>102.64952053357698</v>
      </c>
      <c r="AY212" s="14" t="s">
        <v>55</v>
      </c>
      <c r="AZ212" s="21">
        <v>40499</v>
      </c>
      <c r="BS212" s="13">
        <v>1</v>
      </c>
      <c r="BT212" s="11">
        <v>0</v>
      </c>
      <c r="BU212" s="11">
        <v>0</v>
      </c>
      <c r="BV212" s="13">
        <v>0</v>
      </c>
      <c r="BX212" s="13">
        <v>0</v>
      </c>
    </row>
    <row r="213" spans="1:76">
      <c r="A213" s="13">
        <v>796</v>
      </c>
      <c r="B213" s="11">
        <v>0</v>
      </c>
      <c r="C213" s="11">
        <v>1</v>
      </c>
      <c r="D213" s="11">
        <f t="shared" si="23"/>
        <v>1956</v>
      </c>
      <c r="E213" s="11">
        <v>54</v>
      </c>
      <c r="F213" s="15">
        <v>2</v>
      </c>
      <c r="H213" s="16">
        <v>0</v>
      </c>
      <c r="I213" s="16"/>
      <c r="J213" s="16">
        <f t="shared" si="26"/>
        <v>2010</v>
      </c>
      <c r="K213" s="11">
        <v>0</v>
      </c>
      <c r="L213" s="11">
        <v>0</v>
      </c>
      <c r="M213" s="16">
        <v>3</v>
      </c>
      <c r="N213" s="13">
        <v>3</v>
      </c>
      <c r="O213" s="17">
        <v>0</v>
      </c>
      <c r="P213" s="13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1">
        <v>1</v>
      </c>
      <c r="W213" s="16">
        <v>2</v>
      </c>
      <c r="X213" s="11">
        <v>1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20">
        <v>28</v>
      </c>
      <c r="AG213" s="19"/>
      <c r="AH213" s="19">
        <v>45</v>
      </c>
      <c r="AI213" s="19">
        <v>66</v>
      </c>
      <c r="AJ213" s="51">
        <v>1</v>
      </c>
      <c r="AK213" s="51">
        <v>0</v>
      </c>
      <c r="AL213" s="20">
        <v>88</v>
      </c>
      <c r="AM213" s="20">
        <v>0</v>
      </c>
      <c r="AN213" s="19"/>
      <c r="AO213" s="19"/>
      <c r="AP213" s="19"/>
      <c r="AQ213" s="19"/>
      <c r="AR213" s="19"/>
      <c r="AY213" s="14" t="s">
        <v>19</v>
      </c>
      <c r="AZ213" s="21">
        <v>40478</v>
      </c>
      <c r="BS213" s="13">
        <v>1</v>
      </c>
      <c r="BT213" s="11">
        <v>0</v>
      </c>
      <c r="BU213" s="11">
        <v>0</v>
      </c>
      <c r="BV213" s="13">
        <v>0</v>
      </c>
      <c r="BX213" s="13">
        <v>0</v>
      </c>
    </row>
    <row r="214" spans="1:76">
      <c r="A214" s="13">
        <v>799</v>
      </c>
      <c r="B214" s="11">
        <v>0</v>
      </c>
      <c r="C214" s="11">
        <v>1</v>
      </c>
      <c r="D214" s="11">
        <f t="shared" si="23"/>
        <v>1960</v>
      </c>
      <c r="E214" s="11">
        <v>50</v>
      </c>
      <c r="F214" s="15">
        <v>1</v>
      </c>
      <c r="G214" s="71">
        <v>1</v>
      </c>
      <c r="H214" s="16">
        <v>0</v>
      </c>
      <c r="I214" s="16">
        <v>2005</v>
      </c>
      <c r="J214" s="16">
        <f t="shared" si="26"/>
        <v>5</v>
      </c>
      <c r="K214" s="16">
        <v>1</v>
      </c>
      <c r="L214" s="11">
        <v>1</v>
      </c>
      <c r="M214" s="16">
        <v>3</v>
      </c>
      <c r="N214" s="13">
        <v>3</v>
      </c>
      <c r="O214" s="17">
        <v>0</v>
      </c>
      <c r="P214" s="13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W214" s="16">
        <v>0</v>
      </c>
      <c r="X214" s="11">
        <v>1</v>
      </c>
      <c r="Y214" s="11">
        <v>0</v>
      </c>
      <c r="Z214" s="11">
        <v>0</v>
      </c>
      <c r="AA214" s="11">
        <v>0</v>
      </c>
      <c r="AB214" s="11">
        <v>0</v>
      </c>
      <c r="AC214" s="11">
        <v>1</v>
      </c>
      <c r="AD214" s="11">
        <v>0</v>
      </c>
      <c r="AE214" s="11">
        <v>0</v>
      </c>
      <c r="AF214" s="20">
        <v>17.8</v>
      </c>
      <c r="AG214" s="19"/>
      <c r="AH214" s="19">
        <v>47</v>
      </c>
      <c r="AI214" s="19">
        <v>56</v>
      </c>
      <c r="AJ214" s="51"/>
      <c r="AK214" s="51"/>
      <c r="AL214" s="20"/>
      <c r="AM214" s="20"/>
      <c r="AN214" s="19"/>
      <c r="AO214" s="19"/>
      <c r="AP214" s="19"/>
      <c r="AQ214" s="19"/>
      <c r="AR214" s="19"/>
      <c r="AZ214" s="21">
        <v>40526</v>
      </c>
      <c r="BS214" s="13">
        <v>1</v>
      </c>
      <c r="BT214" s="11">
        <v>0</v>
      </c>
      <c r="BU214" s="11">
        <v>0</v>
      </c>
      <c r="BV214" s="13">
        <v>0</v>
      </c>
      <c r="BX214" s="13">
        <v>0</v>
      </c>
    </row>
    <row r="215" spans="1:76">
      <c r="A215" s="13">
        <v>800</v>
      </c>
      <c r="B215" s="11">
        <v>0</v>
      </c>
      <c r="C215" s="11">
        <v>1</v>
      </c>
      <c r="D215" s="11">
        <f t="shared" si="23"/>
        <v>1962</v>
      </c>
      <c r="E215" s="11">
        <v>48</v>
      </c>
      <c r="F215" s="15">
        <v>1</v>
      </c>
      <c r="H215" s="16">
        <v>0</v>
      </c>
      <c r="I215" s="16"/>
      <c r="J215" s="16">
        <f t="shared" si="26"/>
        <v>2010</v>
      </c>
      <c r="K215" s="11">
        <v>0</v>
      </c>
      <c r="L215" s="11">
        <v>0</v>
      </c>
      <c r="M215" s="11">
        <v>1</v>
      </c>
      <c r="N215" s="13">
        <v>2</v>
      </c>
      <c r="O215" s="17">
        <v>0</v>
      </c>
      <c r="P215" s="13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1">
        <v>1</v>
      </c>
      <c r="W215" s="16">
        <v>2</v>
      </c>
      <c r="X215" s="11">
        <v>1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20">
        <v>11</v>
      </c>
      <c r="AG215" s="19"/>
      <c r="AH215" s="19">
        <v>48</v>
      </c>
      <c r="AI215" s="19">
        <v>61</v>
      </c>
      <c r="AJ215" s="51">
        <v>0</v>
      </c>
      <c r="AK215" s="51">
        <v>0</v>
      </c>
      <c r="AL215" s="20">
        <v>86</v>
      </c>
      <c r="AM215" s="20">
        <v>0</v>
      </c>
      <c r="AN215" s="19"/>
      <c r="AO215" s="19">
        <v>154</v>
      </c>
      <c r="AP215" s="19">
        <v>11</v>
      </c>
      <c r="AQ215" s="19">
        <v>5</v>
      </c>
      <c r="AR215" s="19">
        <v>67</v>
      </c>
      <c r="AS215" s="19">
        <f>IF(F215=1,186*POWER(AR215/88.5,-1.154)*POWER(E215,-0.203),186*POWER(AR215/88.5,-1.154)*POWER(E215,-0.203)*0.742)</f>
        <v>116.87003795946173</v>
      </c>
      <c r="AT215" s="19">
        <v>4.2300000000000004</v>
      </c>
      <c r="AY215" s="14" t="s">
        <v>32</v>
      </c>
      <c r="AZ215" s="21">
        <v>40455</v>
      </c>
      <c r="BS215" s="13">
        <v>1</v>
      </c>
      <c r="BT215" s="11">
        <v>0</v>
      </c>
      <c r="BU215" s="11">
        <v>0</v>
      </c>
      <c r="BV215" s="13">
        <v>0</v>
      </c>
      <c r="BX215" s="13">
        <v>0</v>
      </c>
    </row>
    <row r="216" spans="1:76">
      <c r="A216" s="13">
        <v>801</v>
      </c>
      <c r="B216" s="11">
        <v>0</v>
      </c>
      <c r="C216" s="11">
        <v>1</v>
      </c>
      <c r="D216" s="11">
        <f t="shared" si="23"/>
        <v>1958</v>
      </c>
      <c r="E216" s="11">
        <v>52</v>
      </c>
      <c r="F216" s="15">
        <v>1</v>
      </c>
      <c r="H216" s="16">
        <v>0</v>
      </c>
      <c r="I216" s="16"/>
      <c r="J216" s="16">
        <f t="shared" si="26"/>
        <v>2010</v>
      </c>
      <c r="K216" s="11">
        <v>0</v>
      </c>
      <c r="L216" s="11">
        <v>0</v>
      </c>
      <c r="M216" s="16">
        <v>3</v>
      </c>
      <c r="N216" s="13">
        <v>3</v>
      </c>
      <c r="O216" s="17">
        <v>0</v>
      </c>
      <c r="P216" s="13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1">
        <v>1</v>
      </c>
      <c r="W216" s="16">
        <v>2</v>
      </c>
      <c r="X216" s="11">
        <v>1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20">
        <v>19</v>
      </c>
      <c r="AG216" s="19"/>
      <c r="AH216" s="19"/>
      <c r="AI216" s="19">
        <v>67</v>
      </c>
      <c r="AJ216" s="51"/>
      <c r="AK216" s="51"/>
      <c r="AL216" s="20"/>
      <c r="AM216" s="20">
        <v>0</v>
      </c>
      <c r="AN216" s="19"/>
      <c r="AO216" s="19">
        <v>150</v>
      </c>
      <c r="AP216" s="19">
        <v>9</v>
      </c>
      <c r="AQ216" s="19">
        <v>6.7</v>
      </c>
      <c r="AR216" s="19"/>
      <c r="AY216" s="14" t="s">
        <v>65</v>
      </c>
      <c r="AZ216" s="21">
        <v>40434</v>
      </c>
      <c r="BS216" s="13">
        <v>2</v>
      </c>
      <c r="BT216" s="11">
        <v>0</v>
      </c>
      <c r="BU216" s="11">
        <v>0</v>
      </c>
      <c r="BV216" s="13">
        <v>0</v>
      </c>
      <c r="BX216" s="13">
        <v>0</v>
      </c>
    </row>
    <row r="217" spans="1:76">
      <c r="A217" s="13">
        <v>804</v>
      </c>
      <c r="B217" s="11">
        <v>0</v>
      </c>
      <c r="C217" s="11">
        <v>1</v>
      </c>
      <c r="D217" s="11">
        <f t="shared" si="23"/>
        <v>1968</v>
      </c>
      <c r="E217" s="11">
        <v>42</v>
      </c>
      <c r="F217" s="15">
        <v>1</v>
      </c>
      <c r="H217" s="16">
        <v>0</v>
      </c>
      <c r="I217" s="16"/>
      <c r="J217" s="16">
        <f t="shared" si="26"/>
        <v>2010</v>
      </c>
      <c r="K217" s="11">
        <v>0</v>
      </c>
      <c r="L217" s="11">
        <v>0</v>
      </c>
      <c r="M217" s="11">
        <v>2</v>
      </c>
      <c r="N217" s="13">
        <v>2</v>
      </c>
      <c r="O217" s="17">
        <v>0</v>
      </c>
      <c r="P217" s="13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1">
        <v>1</v>
      </c>
      <c r="W217" s="16">
        <v>2</v>
      </c>
      <c r="X217" s="11">
        <v>1</v>
      </c>
      <c r="Y217" s="11">
        <v>1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20"/>
      <c r="AG217" s="19"/>
      <c r="AH217" s="19">
        <v>48</v>
      </c>
      <c r="AI217" s="19">
        <v>72</v>
      </c>
      <c r="AJ217" s="51">
        <v>0</v>
      </c>
      <c r="AK217" s="51">
        <v>1</v>
      </c>
      <c r="AL217" s="20">
        <v>86</v>
      </c>
      <c r="AM217" s="20">
        <v>0</v>
      </c>
      <c r="AN217" s="19"/>
      <c r="AO217" s="19"/>
      <c r="AP217" s="19"/>
      <c r="AQ217" s="19"/>
      <c r="AR217" s="19">
        <v>122.9</v>
      </c>
      <c r="AS217" s="19">
        <f>IF(F217=1,186*POWER(AR217/88.5,-1.154)*POWER(E217,-0.203),186*POWER(AR217/88.5,-1.154)*POWER(E217,-0.203)*0.742)</f>
        <v>59.624259694223063</v>
      </c>
      <c r="AT217" s="19">
        <v>4.2</v>
      </c>
      <c r="AU217" s="20">
        <v>1.5</v>
      </c>
      <c r="AV217" s="19">
        <v>0.3</v>
      </c>
      <c r="AW217" s="19">
        <v>2.4</v>
      </c>
      <c r="AX217" s="19">
        <f>(AT217-AU217)/AU217</f>
        <v>1.8</v>
      </c>
      <c r="AY217" s="14" t="s">
        <v>19</v>
      </c>
      <c r="AZ217" s="21">
        <v>40507</v>
      </c>
      <c r="BS217" s="13">
        <v>1</v>
      </c>
      <c r="BT217" s="11">
        <v>0</v>
      </c>
      <c r="BU217" s="11">
        <v>0</v>
      </c>
      <c r="BV217" s="13">
        <v>0</v>
      </c>
      <c r="BX217" s="13">
        <v>0</v>
      </c>
    </row>
    <row r="218" spans="1:76">
      <c r="A218" s="13">
        <v>808</v>
      </c>
      <c r="B218" s="11">
        <v>0</v>
      </c>
      <c r="C218" s="11">
        <v>1</v>
      </c>
      <c r="D218" s="11">
        <f t="shared" si="23"/>
        <v>1959</v>
      </c>
      <c r="E218" s="11">
        <v>51</v>
      </c>
      <c r="F218" s="15">
        <v>1</v>
      </c>
      <c r="H218" s="16">
        <v>0</v>
      </c>
      <c r="I218" s="16"/>
      <c r="J218" s="16">
        <f t="shared" si="26"/>
        <v>2010</v>
      </c>
      <c r="K218" s="11">
        <v>0</v>
      </c>
      <c r="L218" s="11">
        <v>0</v>
      </c>
      <c r="M218" s="11">
        <v>1</v>
      </c>
      <c r="N218" s="13">
        <v>2</v>
      </c>
      <c r="O218" s="17">
        <v>0</v>
      </c>
      <c r="P218" s="13">
        <v>0</v>
      </c>
      <c r="Q218" s="16">
        <v>0</v>
      </c>
      <c r="R218" s="16">
        <v>1</v>
      </c>
      <c r="S218" s="16">
        <v>0</v>
      </c>
      <c r="T218" s="16">
        <v>0</v>
      </c>
      <c r="U218" s="16">
        <v>0</v>
      </c>
      <c r="V218" s="11">
        <v>1</v>
      </c>
      <c r="W218" s="16">
        <v>2</v>
      </c>
      <c r="X218" s="11">
        <v>5</v>
      </c>
      <c r="Y218" s="11">
        <v>1</v>
      </c>
      <c r="Z218" s="11">
        <v>0</v>
      </c>
      <c r="AA218" s="11">
        <v>0</v>
      </c>
      <c r="AB218" s="11">
        <v>0</v>
      </c>
      <c r="AF218" s="20"/>
      <c r="AG218" s="19"/>
      <c r="AH218" s="19"/>
      <c r="AI218" s="19"/>
      <c r="AJ218" s="51"/>
      <c r="AK218" s="51"/>
      <c r="AL218" s="20"/>
      <c r="AM218" s="20"/>
      <c r="AN218" s="19"/>
      <c r="AO218" s="19">
        <v>165</v>
      </c>
      <c r="AP218" s="19">
        <v>5</v>
      </c>
      <c r="AQ218" s="19">
        <v>5.3</v>
      </c>
      <c r="AR218" s="19">
        <v>57</v>
      </c>
      <c r="AS218" s="19">
        <f>IF(F218=1,186*POWER(AR218/88.5,-1.154)*POWER(E218,-0.203),186*POWER(AR218/88.5,-1.154)*POWER(E218,-0.203)*0.742)</f>
        <v>139.11345903285735</v>
      </c>
      <c r="AT218" s="19">
        <v>4.7</v>
      </c>
      <c r="AY218" s="14" t="s">
        <v>69</v>
      </c>
      <c r="AZ218" s="21">
        <v>40506</v>
      </c>
      <c r="BS218" s="13">
        <v>1</v>
      </c>
      <c r="BT218" s="11">
        <v>0</v>
      </c>
      <c r="BU218" s="11">
        <v>0</v>
      </c>
      <c r="BV218" s="13">
        <v>0</v>
      </c>
      <c r="BX218" s="13">
        <v>0</v>
      </c>
    </row>
    <row r="219" spans="1:76">
      <c r="A219" s="13">
        <v>816</v>
      </c>
      <c r="B219" s="11">
        <v>0</v>
      </c>
      <c r="C219" s="11">
        <v>1</v>
      </c>
      <c r="D219" s="11">
        <f t="shared" si="23"/>
        <v>1952</v>
      </c>
      <c r="E219" s="11">
        <v>58</v>
      </c>
      <c r="F219" s="15">
        <v>1</v>
      </c>
      <c r="H219" s="16">
        <v>0</v>
      </c>
      <c r="I219" s="16"/>
      <c r="J219" s="16">
        <f t="shared" si="26"/>
        <v>2010</v>
      </c>
      <c r="K219" s="11">
        <v>0</v>
      </c>
      <c r="L219" s="11">
        <v>0</v>
      </c>
      <c r="M219" s="16">
        <v>3</v>
      </c>
      <c r="N219" s="13">
        <v>3</v>
      </c>
      <c r="O219" s="17">
        <v>3</v>
      </c>
      <c r="P219" s="13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1">
        <v>2</v>
      </c>
      <c r="W219" s="16">
        <v>2</v>
      </c>
      <c r="X219" s="11">
        <v>1</v>
      </c>
      <c r="Y219" s="11">
        <v>1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20">
        <v>19</v>
      </c>
      <c r="AG219" s="19"/>
      <c r="AH219" s="19">
        <v>55</v>
      </c>
      <c r="AI219" s="19">
        <v>74</v>
      </c>
      <c r="AJ219" s="51">
        <v>3</v>
      </c>
      <c r="AK219" s="51">
        <v>1</v>
      </c>
      <c r="AL219" s="20"/>
      <c r="AM219" s="20">
        <v>1</v>
      </c>
      <c r="AN219" s="19"/>
      <c r="AO219" s="19">
        <v>136</v>
      </c>
      <c r="AP219" s="19">
        <v>7</v>
      </c>
      <c r="AQ219" s="19">
        <v>5.9</v>
      </c>
      <c r="AR219" s="19">
        <v>82</v>
      </c>
      <c r="AS219" s="19">
        <f>IF(F219=1,186*POWER(AR219/88.5,-1.154)*POWER(E219,-0.203),186*POWER(AR219/88.5,-1.154)*POWER(E219,-0.203)*0.742)</f>
        <v>89.077580073491788</v>
      </c>
      <c r="AT219" s="19">
        <v>5.52</v>
      </c>
      <c r="AU219" s="20">
        <v>1.26</v>
      </c>
      <c r="AV219" s="19">
        <v>0.39</v>
      </c>
      <c r="AW219" s="19">
        <v>3.87</v>
      </c>
      <c r="AX219" s="19">
        <f>(AT219-AU219)/AU219</f>
        <v>3.3809523809523809</v>
      </c>
      <c r="AY219" s="14" t="s">
        <v>33</v>
      </c>
      <c r="AZ219" s="21">
        <v>40521</v>
      </c>
      <c r="BS219" s="13">
        <v>2</v>
      </c>
      <c r="BT219" s="11">
        <v>0</v>
      </c>
      <c r="BU219" s="11">
        <v>0</v>
      </c>
      <c r="BV219" s="13">
        <v>0</v>
      </c>
      <c r="BX219" s="13">
        <v>0</v>
      </c>
    </row>
    <row r="220" spans="1:76">
      <c r="A220" s="13">
        <v>822</v>
      </c>
      <c r="B220" s="11">
        <v>0</v>
      </c>
      <c r="C220" s="11">
        <v>1</v>
      </c>
      <c r="D220" s="11">
        <f t="shared" si="23"/>
        <v>1937</v>
      </c>
      <c r="E220" s="11">
        <v>73</v>
      </c>
      <c r="F220" s="15">
        <v>2</v>
      </c>
      <c r="G220" s="70"/>
      <c r="H220" s="16">
        <v>0</v>
      </c>
      <c r="I220" s="16"/>
      <c r="J220" s="16">
        <f t="shared" si="26"/>
        <v>2010</v>
      </c>
      <c r="K220" s="11">
        <v>0</v>
      </c>
      <c r="L220" s="11">
        <v>0</v>
      </c>
      <c r="M220" s="11">
        <v>1</v>
      </c>
      <c r="N220" s="13">
        <v>3</v>
      </c>
      <c r="O220" s="17">
        <v>0</v>
      </c>
      <c r="P220" s="13">
        <v>0</v>
      </c>
      <c r="Q220" s="16">
        <v>1</v>
      </c>
      <c r="R220" s="16">
        <v>0</v>
      </c>
      <c r="S220" s="16">
        <v>0</v>
      </c>
      <c r="T220" s="16">
        <v>0</v>
      </c>
      <c r="U220" s="16">
        <v>1</v>
      </c>
      <c r="V220" s="11">
        <v>1</v>
      </c>
      <c r="W220" s="16">
        <v>3</v>
      </c>
      <c r="X220" s="11">
        <v>1</v>
      </c>
      <c r="Y220" s="11">
        <v>0</v>
      </c>
      <c r="Z220" s="11">
        <v>0</v>
      </c>
      <c r="AA220" s="11">
        <v>1</v>
      </c>
      <c r="AB220" s="11">
        <v>0</v>
      </c>
      <c r="AC220" s="11">
        <v>0</v>
      </c>
      <c r="AD220" s="11">
        <v>0</v>
      </c>
      <c r="AE220" s="11">
        <v>0</v>
      </c>
      <c r="AF220" s="20"/>
      <c r="AG220" s="19">
        <v>36.799999999999997</v>
      </c>
      <c r="AH220" s="19">
        <v>43</v>
      </c>
      <c r="AI220" s="19">
        <v>70</v>
      </c>
      <c r="AJ220" s="51">
        <v>5</v>
      </c>
      <c r="AK220" s="51">
        <v>0</v>
      </c>
      <c r="AL220" s="20">
        <v>73</v>
      </c>
      <c r="AM220" s="20">
        <v>0</v>
      </c>
      <c r="AN220" s="19"/>
      <c r="AO220" s="19">
        <v>130</v>
      </c>
      <c r="AP220" s="19">
        <v>21</v>
      </c>
      <c r="AQ220" s="19">
        <v>6.99</v>
      </c>
      <c r="AR220" s="19">
        <v>58.8</v>
      </c>
      <c r="AS220" s="19">
        <f>IF(F220=1,186*POWER(AR220/88.5,-1.154)*POWER(E220,-0.203),186*POWER(AR220/88.5,-1.154)*POWER(E220,-0.203)*0.742)</f>
        <v>92.591988053593312</v>
      </c>
      <c r="AT220" s="19">
        <v>3.87</v>
      </c>
      <c r="AU220" s="20">
        <v>1.3</v>
      </c>
      <c r="AV220" s="19">
        <v>0.33</v>
      </c>
      <c r="AW220" s="19">
        <v>2.19</v>
      </c>
      <c r="AX220" s="19">
        <f>(AT220-AU220)/AU220</f>
        <v>1.976923076923077</v>
      </c>
      <c r="AY220" s="14" t="s">
        <v>223</v>
      </c>
      <c r="AZ220" s="21">
        <v>40442</v>
      </c>
      <c r="BI220" s="13">
        <v>10</v>
      </c>
      <c r="BS220" s="13">
        <v>1</v>
      </c>
      <c r="BT220" s="11">
        <v>0</v>
      </c>
      <c r="BU220" s="11">
        <v>0</v>
      </c>
      <c r="BV220" s="13">
        <v>0</v>
      </c>
      <c r="BX220" s="13">
        <v>0</v>
      </c>
    </row>
    <row r="221" spans="1:76">
      <c r="A221" s="13">
        <v>836</v>
      </c>
      <c r="B221" s="11">
        <v>0</v>
      </c>
      <c r="C221" s="11">
        <v>1</v>
      </c>
      <c r="D221" s="11">
        <f t="shared" si="23"/>
        <v>1940</v>
      </c>
      <c r="E221" s="11">
        <v>70</v>
      </c>
      <c r="F221" s="15">
        <v>2</v>
      </c>
      <c r="H221" s="16">
        <v>0</v>
      </c>
      <c r="I221" s="16"/>
      <c r="J221" s="16">
        <f t="shared" si="26"/>
        <v>2010</v>
      </c>
      <c r="K221" s="11">
        <v>0</v>
      </c>
      <c r="L221" s="11">
        <v>0</v>
      </c>
      <c r="M221" s="16">
        <v>3</v>
      </c>
      <c r="N221" s="13">
        <v>3</v>
      </c>
      <c r="O221" s="17">
        <v>0</v>
      </c>
      <c r="P221" s="13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1">
        <v>1</v>
      </c>
      <c r="W221" s="16">
        <v>4</v>
      </c>
      <c r="X221" s="11">
        <v>1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20"/>
      <c r="AG221" s="19">
        <v>24.4</v>
      </c>
      <c r="AH221" s="19">
        <v>51</v>
      </c>
      <c r="AI221" s="19">
        <v>81</v>
      </c>
      <c r="AJ221" s="51">
        <v>0</v>
      </c>
      <c r="AK221" s="51">
        <v>0</v>
      </c>
      <c r="AL221" s="20">
        <v>68</v>
      </c>
      <c r="AM221" s="20"/>
      <c r="AN221" s="19"/>
      <c r="AO221" s="19">
        <v>150</v>
      </c>
      <c r="AP221" s="19">
        <v>11</v>
      </c>
      <c r="AQ221" s="19"/>
      <c r="AR221" s="19"/>
      <c r="AY221" s="14" t="s">
        <v>226</v>
      </c>
      <c r="AZ221" s="21">
        <v>40473</v>
      </c>
      <c r="BS221" s="13">
        <v>1</v>
      </c>
      <c r="BT221" s="11">
        <v>0</v>
      </c>
      <c r="BU221" s="11">
        <v>0</v>
      </c>
      <c r="BV221" s="13">
        <v>0</v>
      </c>
      <c r="BX221" s="13">
        <v>0</v>
      </c>
    </row>
    <row r="222" spans="1:76">
      <c r="A222" s="13">
        <v>838</v>
      </c>
      <c r="B222" s="11">
        <v>0</v>
      </c>
      <c r="C222" s="11">
        <v>1</v>
      </c>
      <c r="D222" s="11">
        <f t="shared" si="23"/>
        <v>1974</v>
      </c>
      <c r="E222" s="11">
        <v>36</v>
      </c>
      <c r="F222" s="15">
        <v>1</v>
      </c>
      <c r="G222" s="71">
        <v>1</v>
      </c>
      <c r="H222" s="16">
        <v>0</v>
      </c>
      <c r="I222" s="16">
        <v>2010</v>
      </c>
      <c r="J222" s="16">
        <f t="shared" si="26"/>
        <v>0</v>
      </c>
      <c r="K222" s="16">
        <v>2</v>
      </c>
      <c r="L222" s="11">
        <v>1</v>
      </c>
      <c r="M222" s="11">
        <v>2</v>
      </c>
      <c r="N222" s="13">
        <v>3</v>
      </c>
      <c r="O222" s="17">
        <v>0</v>
      </c>
      <c r="P222" s="13">
        <v>1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W222" s="16">
        <v>0</v>
      </c>
      <c r="X222" s="11">
        <v>1</v>
      </c>
      <c r="Y222" s="11">
        <v>0</v>
      </c>
      <c r="Z222" s="11">
        <v>0</v>
      </c>
      <c r="AA222" s="11">
        <v>0</v>
      </c>
      <c r="AB222" s="11">
        <v>0</v>
      </c>
      <c r="AC222" s="11">
        <v>1</v>
      </c>
      <c r="AD222" s="11">
        <v>1</v>
      </c>
      <c r="AE222" s="11">
        <v>1</v>
      </c>
      <c r="AF222" s="20">
        <v>20</v>
      </c>
      <c r="AG222" s="19"/>
      <c r="AH222" s="19">
        <v>49</v>
      </c>
      <c r="AI222" s="19">
        <v>41</v>
      </c>
      <c r="AJ222" s="51"/>
      <c r="AK222" s="51"/>
      <c r="AL222" s="20"/>
      <c r="AM222" s="20"/>
      <c r="AN222" s="19"/>
      <c r="AO222" s="19">
        <v>148</v>
      </c>
      <c r="AP222" s="19">
        <v>45</v>
      </c>
      <c r="AQ222" s="19">
        <v>4.67</v>
      </c>
      <c r="AR222" s="19">
        <v>97.6</v>
      </c>
      <c r="AS222" s="19">
        <f>IF(F222=1,186*POWER(AR222/88.5,-1.154)*POWER(E222,-0.203),186*POWER(AR222/88.5,-1.154)*POWER(E222,-0.203)*0.742)</f>
        <v>80.265881827732358</v>
      </c>
      <c r="AT222" s="19">
        <v>7.84</v>
      </c>
      <c r="AU222" s="20">
        <v>1.3</v>
      </c>
      <c r="AV222" s="19">
        <v>1.46</v>
      </c>
      <c r="AW222" s="19">
        <v>5.08</v>
      </c>
      <c r="AX222" s="19">
        <f>(AT222-AU222)/AU222</f>
        <v>5.0307692307692307</v>
      </c>
      <c r="AY222" s="14" t="s">
        <v>32</v>
      </c>
      <c r="AZ222" s="21">
        <v>40441</v>
      </c>
      <c r="BT222" s="11">
        <v>0</v>
      </c>
      <c r="BU222" s="11">
        <v>0</v>
      </c>
      <c r="BV222" s="13">
        <v>0</v>
      </c>
      <c r="BX222" s="13">
        <v>0</v>
      </c>
    </row>
    <row r="223" spans="1:76">
      <c r="A223" s="13">
        <v>842</v>
      </c>
      <c r="B223" s="11">
        <v>0</v>
      </c>
      <c r="C223" s="11">
        <v>1</v>
      </c>
      <c r="D223" s="11">
        <f t="shared" si="23"/>
        <v>1952</v>
      </c>
      <c r="E223" s="11">
        <v>58</v>
      </c>
      <c r="F223" s="15">
        <v>1</v>
      </c>
      <c r="G223" s="70"/>
      <c r="H223" s="16">
        <v>0</v>
      </c>
      <c r="I223" s="16"/>
      <c r="J223" s="16">
        <f t="shared" si="26"/>
        <v>2010</v>
      </c>
      <c r="K223" s="11">
        <v>0</v>
      </c>
      <c r="L223" s="11">
        <v>0</v>
      </c>
      <c r="M223" s="11">
        <v>1</v>
      </c>
      <c r="N223" s="13">
        <v>3</v>
      </c>
      <c r="O223" s="17">
        <v>0</v>
      </c>
      <c r="P223" s="13">
        <v>0</v>
      </c>
      <c r="Q223" s="16">
        <v>1</v>
      </c>
      <c r="R223" s="16">
        <v>0</v>
      </c>
      <c r="S223" s="16">
        <v>0</v>
      </c>
      <c r="T223" s="16">
        <v>0</v>
      </c>
      <c r="U223" s="16">
        <v>0</v>
      </c>
      <c r="V223" s="11">
        <v>2</v>
      </c>
      <c r="W223" s="16">
        <v>2</v>
      </c>
      <c r="X223" s="11">
        <v>1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20">
        <v>14</v>
      </c>
      <c r="AG223" s="19"/>
      <c r="AH223" s="19">
        <v>48</v>
      </c>
      <c r="AI223" s="19">
        <v>59</v>
      </c>
      <c r="AJ223" s="51"/>
      <c r="AK223" s="51"/>
      <c r="AL223" s="20"/>
      <c r="AM223" s="20"/>
      <c r="AN223" s="19"/>
      <c r="AO223" s="19">
        <v>159</v>
      </c>
      <c r="AP223" s="19">
        <v>59</v>
      </c>
      <c r="AQ223" s="19">
        <v>4.8499999999999996</v>
      </c>
      <c r="AR223" s="19">
        <v>85.9</v>
      </c>
      <c r="AS223" s="19">
        <f>IF(F223=1,186*POWER(AR223/88.5,-1.154)*POWER(E223,-0.203),186*POWER(AR223/88.5,-1.154)*POWER(E223,-0.203)*0.742)</f>
        <v>84.427024761191433</v>
      </c>
      <c r="AT223" s="19">
        <v>4.53</v>
      </c>
      <c r="AU223" s="20">
        <v>0.67</v>
      </c>
      <c r="AV223" s="19">
        <v>0.72</v>
      </c>
      <c r="AW223" s="19">
        <v>3.44</v>
      </c>
      <c r="AX223" s="19">
        <f>(AT223-AU223)/AU223</f>
        <v>5.7611940298507465</v>
      </c>
      <c r="AY223" s="14" t="s">
        <v>87</v>
      </c>
      <c r="AZ223" s="21">
        <v>40477</v>
      </c>
      <c r="BA223" s="13">
        <v>0</v>
      </c>
      <c r="BD223" s="13">
        <v>15</v>
      </c>
      <c r="BJ223" s="13">
        <v>15</v>
      </c>
      <c r="BS223" s="13">
        <v>3</v>
      </c>
      <c r="BT223" s="11">
        <v>0</v>
      </c>
      <c r="BU223" s="11">
        <v>0</v>
      </c>
      <c r="BV223" s="13">
        <v>0</v>
      </c>
      <c r="BX223" s="13">
        <v>0</v>
      </c>
    </row>
    <row r="224" spans="1:76">
      <c r="A224" s="13">
        <v>845</v>
      </c>
      <c r="B224" s="11">
        <v>0</v>
      </c>
      <c r="C224" s="11">
        <v>1</v>
      </c>
      <c r="D224" s="11">
        <f t="shared" si="23"/>
        <v>1956</v>
      </c>
      <c r="E224" s="11">
        <v>54</v>
      </c>
      <c r="F224" s="15">
        <v>1</v>
      </c>
      <c r="H224" s="16">
        <v>0</v>
      </c>
      <c r="I224" s="16"/>
      <c r="J224" s="16">
        <f t="shared" si="26"/>
        <v>2010</v>
      </c>
      <c r="K224" s="11">
        <v>0</v>
      </c>
      <c r="L224" s="11">
        <v>0</v>
      </c>
      <c r="M224" s="16">
        <v>3</v>
      </c>
      <c r="N224" s="13">
        <v>3</v>
      </c>
      <c r="O224" s="17">
        <v>0</v>
      </c>
      <c r="P224" s="13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1">
        <v>2</v>
      </c>
      <c r="W224" s="16">
        <v>2</v>
      </c>
      <c r="X224" s="11">
        <v>1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20">
        <v>16.7</v>
      </c>
      <c r="AG224" s="19"/>
      <c r="AH224" s="19">
        <v>48</v>
      </c>
      <c r="AI224" s="19">
        <v>73</v>
      </c>
      <c r="AJ224" s="51"/>
      <c r="AK224" s="51"/>
      <c r="AL224" s="20"/>
      <c r="AM224" s="20"/>
      <c r="AN224" s="19"/>
      <c r="AO224" s="19">
        <v>145</v>
      </c>
      <c r="AP224" s="19">
        <v>7</v>
      </c>
      <c r="AQ224" s="19">
        <v>5.21</v>
      </c>
      <c r="AR224" s="19">
        <v>67.8</v>
      </c>
      <c r="AS224" s="19">
        <f>IF(F224=1,186*POWER(AR224/88.5,-1.154)*POWER(E224,-0.203),186*POWER(AR224/88.5,-1.154)*POWER(E224,-0.203)*0.742)</f>
        <v>112.55647372045348</v>
      </c>
      <c r="AT224" s="19">
        <v>4.8499999999999996</v>
      </c>
      <c r="AU224" s="20">
        <v>0.54</v>
      </c>
      <c r="AV224" s="19">
        <v>0.56000000000000005</v>
      </c>
      <c r="AW224" s="19">
        <v>3.31</v>
      </c>
      <c r="AX224" s="19">
        <f>(AT224-AU224)/AU224</f>
        <v>7.9814814814814801</v>
      </c>
      <c r="AY224" s="14" t="s">
        <v>34</v>
      </c>
      <c r="AZ224" s="21">
        <v>40519</v>
      </c>
      <c r="BS224" s="13">
        <v>2</v>
      </c>
      <c r="BT224" s="11">
        <v>0</v>
      </c>
      <c r="BU224" s="11">
        <v>0</v>
      </c>
      <c r="BV224" s="13">
        <v>0</v>
      </c>
      <c r="BX224" s="13">
        <v>0</v>
      </c>
    </row>
    <row r="225" spans="1:76">
      <c r="A225" s="13">
        <v>846</v>
      </c>
      <c r="B225" s="11">
        <v>0</v>
      </c>
      <c r="C225" s="11">
        <v>1</v>
      </c>
      <c r="D225" s="11">
        <f t="shared" si="23"/>
        <v>1955</v>
      </c>
      <c r="E225" s="11">
        <v>55</v>
      </c>
      <c r="F225" s="15">
        <v>2</v>
      </c>
      <c r="G225" s="71">
        <v>1</v>
      </c>
      <c r="H225" s="16">
        <v>0</v>
      </c>
      <c r="I225" s="16">
        <v>2006</v>
      </c>
      <c r="J225" s="16">
        <f t="shared" si="26"/>
        <v>4</v>
      </c>
      <c r="K225" s="16">
        <v>2</v>
      </c>
      <c r="L225" s="11">
        <v>1</v>
      </c>
      <c r="M225" s="16">
        <v>3</v>
      </c>
      <c r="N225" s="13">
        <v>3</v>
      </c>
      <c r="O225" s="17">
        <v>0</v>
      </c>
      <c r="P225" s="13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1">
        <v>1</v>
      </c>
      <c r="W225" s="16">
        <v>3</v>
      </c>
      <c r="X225" s="11">
        <v>1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1</v>
      </c>
      <c r="AF225" s="20"/>
      <c r="AG225" s="19"/>
      <c r="AH225" s="19">
        <v>40</v>
      </c>
      <c r="AI225" s="19">
        <v>62</v>
      </c>
      <c r="AJ225" s="51">
        <v>0</v>
      </c>
      <c r="AK225" s="51">
        <v>0</v>
      </c>
      <c r="AL225" s="20">
        <v>72</v>
      </c>
      <c r="AM225" s="20">
        <v>0</v>
      </c>
      <c r="AN225" s="19"/>
      <c r="AO225" s="19">
        <v>138.9</v>
      </c>
      <c r="AP225" s="19">
        <v>17</v>
      </c>
      <c r="AQ225" s="19">
        <v>4.4000000000000004</v>
      </c>
      <c r="AR225" s="19">
        <v>66.8</v>
      </c>
      <c r="AS225" s="19">
        <f>IF(F225=1,186*POWER(AR225/88.5,-1.154)*POWER(E225,-0.203),186*POWER(AR225/88.5,-1.154)*POWER(E225,-0.203)*0.742)</f>
        <v>84.645469889814706</v>
      </c>
      <c r="AT225" s="19">
        <v>5.0999999999999996</v>
      </c>
      <c r="AU225" s="20">
        <v>1.9</v>
      </c>
      <c r="AV225" s="19">
        <v>0.32</v>
      </c>
      <c r="AX225" s="19">
        <f>(AT225-AU225)/AU225</f>
        <v>1.6842105263157894</v>
      </c>
      <c r="AY225" s="14" t="s">
        <v>42</v>
      </c>
      <c r="AZ225" s="21">
        <v>40505</v>
      </c>
      <c r="BS225" s="13">
        <v>1</v>
      </c>
      <c r="BT225" s="11">
        <v>0</v>
      </c>
      <c r="BU225" s="11">
        <v>0</v>
      </c>
      <c r="BV225" s="13">
        <v>0</v>
      </c>
      <c r="BX225" s="13">
        <v>0</v>
      </c>
    </row>
    <row r="226" spans="1:76">
      <c r="A226" s="13">
        <v>848</v>
      </c>
      <c r="B226" s="11">
        <v>0</v>
      </c>
      <c r="C226" s="11">
        <v>1</v>
      </c>
      <c r="D226" s="11">
        <f t="shared" si="23"/>
        <v>1959</v>
      </c>
      <c r="E226" s="11">
        <v>51</v>
      </c>
      <c r="F226" s="15">
        <v>2</v>
      </c>
      <c r="H226" s="16">
        <v>0</v>
      </c>
      <c r="I226" s="16"/>
      <c r="J226" s="16">
        <f t="shared" si="26"/>
        <v>2010</v>
      </c>
      <c r="K226" s="11">
        <v>0</v>
      </c>
      <c r="L226" s="11">
        <v>0</v>
      </c>
      <c r="M226" s="16">
        <v>3</v>
      </c>
      <c r="N226" s="13">
        <v>3</v>
      </c>
      <c r="O226" s="17">
        <v>0</v>
      </c>
      <c r="P226" s="13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1">
        <v>2</v>
      </c>
      <c r="W226" s="16">
        <v>2</v>
      </c>
      <c r="X226" s="11">
        <v>1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20"/>
      <c r="AG226" s="19"/>
      <c r="AH226" s="19">
        <v>48</v>
      </c>
      <c r="AI226" s="19">
        <v>67</v>
      </c>
      <c r="AJ226" s="51">
        <v>0</v>
      </c>
      <c r="AK226" s="51">
        <v>1</v>
      </c>
      <c r="AL226" s="20">
        <v>81</v>
      </c>
      <c r="AM226" s="20"/>
      <c r="AN226" s="19"/>
      <c r="AO226" s="19">
        <v>138</v>
      </c>
      <c r="AP226" s="19">
        <v>17</v>
      </c>
      <c r="AQ226" s="19"/>
      <c r="AR226" s="19"/>
      <c r="AY226" s="14" t="s">
        <v>24</v>
      </c>
      <c r="AZ226" s="21">
        <v>40522</v>
      </c>
      <c r="BS226" s="13">
        <v>1</v>
      </c>
      <c r="BT226" s="11">
        <v>0</v>
      </c>
      <c r="BU226" s="11">
        <v>0</v>
      </c>
      <c r="BV226" s="13">
        <v>0</v>
      </c>
      <c r="BX226" s="13">
        <v>0</v>
      </c>
    </row>
    <row r="227" spans="1:76">
      <c r="A227" s="13">
        <v>852</v>
      </c>
      <c r="B227" s="11">
        <v>0</v>
      </c>
      <c r="C227" s="11">
        <v>1</v>
      </c>
      <c r="D227" s="11">
        <f t="shared" si="23"/>
        <v>1951</v>
      </c>
      <c r="E227" s="11">
        <v>59</v>
      </c>
      <c r="F227" s="15">
        <v>1</v>
      </c>
      <c r="H227" s="16">
        <v>1</v>
      </c>
      <c r="I227" s="16"/>
      <c r="J227" s="16">
        <f t="shared" si="26"/>
        <v>2010</v>
      </c>
      <c r="K227" s="11">
        <v>0</v>
      </c>
      <c r="L227" s="11">
        <v>0</v>
      </c>
      <c r="M227" s="16">
        <v>3</v>
      </c>
      <c r="N227" s="13">
        <v>3</v>
      </c>
      <c r="O227" s="17">
        <v>0</v>
      </c>
      <c r="P227" s="13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1">
        <v>1</v>
      </c>
      <c r="W227" s="16">
        <v>2</v>
      </c>
      <c r="X227" s="11">
        <v>1</v>
      </c>
      <c r="Y227" s="11">
        <v>0</v>
      </c>
      <c r="Z227" s="11">
        <v>0</v>
      </c>
      <c r="AA227" s="11">
        <v>0</v>
      </c>
      <c r="AB227" s="11">
        <v>0</v>
      </c>
      <c r="AF227" s="20"/>
      <c r="AG227" s="19"/>
      <c r="AH227" s="19"/>
      <c r="AI227" s="19"/>
      <c r="AJ227" s="51"/>
      <c r="AK227" s="51"/>
      <c r="AL227" s="20"/>
      <c r="AM227" s="20"/>
      <c r="AN227" s="19"/>
      <c r="AO227" s="19">
        <v>154</v>
      </c>
      <c r="AP227" s="19">
        <v>8</v>
      </c>
      <c r="AQ227" s="19">
        <v>4.9000000000000004</v>
      </c>
      <c r="AR227" s="19">
        <v>89.4</v>
      </c>
      <c r="AS227" s="19">
        <f>IF(F227=1,186*POWER(AR227/88.5,-1.154)*POWER(E227,-0.203),186*POWER(AR227/88.5,-1.154)*POWER(E227,-0.203)*0.742)</f>
        <v>80.345031165473117</v>
      </c>
      <c r="AT227" s="19">
        <v>5.98</v>
      </c>
      <c r="AY227" s="14" t="s">
        <v>45</v>
      </c>
      <c r="AZ227" s="21">
        <v>40435</v>
      </c>
      <c r="BS227" s="13">
        <v>1</v>
      </c>
      <c r="BT227" s="11">
        <v>0</v>
      </c>
      <c r="BU227" s="11">
        <v>0</v>
      </c>
      <c r="BV227" s="13">
        <v>0</v>
      </c>
      <c r="BW227" s="13">
        <v>0</v>
      </c>
      <c r="BX227" s="13">
        <v>0</v>
      </c>
    </row>
    <row r="228" spans="1:76">
      <c r="A228" s="13">
        <v>854</v>
      </c>
      <c r="B228" s="11">
        <v>0</v>
      </c>
      <c r="C228" s="11">
        <v>1</v>
      </c>
      <c r="D228" s="11">
        <f t="shared" si="23"/>
        <v>1949</v>
      </c>
      <c r="E228" s="11">
        <v>61</v>
      </c>
      <c r="F228" s="15">
        <v>1</v>
      </c>
      <c r="G228" s="71">
        <v>1</v>
      </c>
      <c r="H228" s="16">
        <v>0</v>
      </c>
      <c r="I228" s="16">
        <v>2007</v>
      </c>
      <c r="J228" s="16">
        <f t="shared" si="26"/>
        <v>3</v>
      </c>
      <c r="K228" s="16">
        <v>1</v>
      </c>
      <c r="L228" s="11">
        <v>1</v>
      </c>
      <c r="M228" s="11">
        <v>1</v>
      </c>
      <c r="N228" s="13">
        <v>3</v>
      </c>
      <c r="O228" s="17">
        <v>0</v>
      </c>
      <c r="P228" s="13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1">
        <v>2</v>
      </c>
      <c r="W228" s="16">
        <v>2</v>
      </c>
      <c r="X228" s="11">
        <v>1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20"/>
      <c r="AG228" s="19"/>
      <c r="AH228" s="19">
        <v>46</v>
      </c>
      <c r="AI228" s="19">
        <v>69</v>
      </c>
      <c r="AJ228" s="51"/>
      <c r="AK228" s="51"/>
      <c r="AL228" s="20"/>
      <c r="AM228" s="20"/>
      <c r="AN228" s="19"/>
      <c r="AO228" s="19"/>
      <c r="AP228" s="19"/>
      <c r="AQ228" s="19"/>
      <c r="AR228" s="19"/>
      <c r="AT228" s="19">
        <v>4.7699999999999996</v>
      </c>
      <c r="AU228" s="20">
        <v>0.67</v>
      </c>
      <c r="AV228" s="19">
        <v>0.94</v>
      </c>
      <c r="AW228" s="19">
        <v>3.16</v>
      </c>
      <c r="AX228" s="19">
        <f>(AT228-AU228)/AU228</f>
        <v>6.1194029850746263</v>
      </c>
      <c r="AY228" s="14" t="s">
        <v>32</v>
      </c>
      <c r="AZ228" s="21">
        <v>40434</v>
      </c>
      <c r="BS228" s="13">
        <v>1</v>
      </c>
      <c r="BT228" s="11">
        <v>0</v>
      </c>
      <c r="BU228" s="11">
        <v>0</v>
      </c>
      <c r="BV228" s="13">
        <v>0</v>
      </c>
      <c r="BX228" s="13">
        <v>0</v>
      </c>
    </row>
    <row r="229" spans="1:76">
      <c r="A229" s="13">
        <v>859</v>
      </c>
      <c r="B229" s="11">
        <v>0</v>
      </c>
      <c r="C229" s="11">
        <v>1</v>
      </c>
      <c r="D229" s="11">
        <f t="shared" si="23"/>
        <v>1954</v>
      </c>
      <c r="E229" s="11">
        <v>56</v>
      </c>
      <c r="F229" s="15">
        <v>2</v>
      </c>
      <c r="H229" s="16">
        <v>0</v>
      </c>
      <c r="I229" s="16"/>
      <c r="J229" s="16">
        <f t="shared" si="26"/>
        <v>2010</v>
      </c>
      <c r="K229" s="11">
        <v>0</v>
      </c>
      <c r="L229" s="11">
        <v>0</v>
      </c>
      <c r="M229" s="11">
        <v>2</v>
      </c>
      <c r="N229" s="13">
        <v>2</v>
      </c>
      <c r="O229" s="17">
        <v>0</v>
      </c>
      <c r="P229" s="13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1">
        <v>1</v>
      </c>
      <c r="W229" s="16">
        <v>1</v>
      </c>
      <c r="X229" s="11">
        <v>1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20">
        <v>14.7</v>
      </c>
      <c r="AG229" s="19"/>
      <c r="AH229" s="19">
        <v>52</v>
      </c>
      <c r="AI229" s="19">
        <v>58</v>
      </c>
      <c r="AJ229" s="51">
        <v>2</v>
      </c>
      <c r="AK229" s="51">
        <v>0</v>
      </c>
      <c r="AL229" s="20">
        <v>72</v>
      </c>
      <c r="AM229" s="20"/>
      <c r="AN229" s="20">
        <v>0</v>
      </c>
      <c r="AO229" s="19">
        <v>158</v>
      </c>
      <c r="AP229" s="19">
        <v>5</v>
      </c>
      <c r="AQ229" s="19">
        <v>4.7</v>
      </c>
      <c r="AR229" s="19">
        <v>69.8</v>
      </c>
      <c r="AS229" s="19">
        <f>IF(F229=1,186*POWER(AR229/88.5,-1.154)*POWER(E229,-0.203),186*POWER(AR229/88.5,-1.154)*POWER(E229,-0.203)*0.742)</f>
        <v>80.167447618292712</v>
      </c>
      <c r="AT229" s="19">
        <v>6.7</v>
      </c>
      <c r="AZ229" s="21">
        <v>40469</v>
      </c>
      <c r="BS229" s="13">
        <v>1</v>
      </c>
      <c r="BT229" s="11">
        <v>0</v>
      </c>
      <c r="BU229" s="11">
        <v>0</v>
      </c>
      <c r="BV229" s="13">
        <v>0</v>
      </c>
      <c r="BX229" s="13">
        <v>0</v>
      </c>
    </row>
    <row r="230" spans="1:76">
      <c r="A230" s="13">
        <v>867</v>
      </c>
      <c r="B230" s="11">
        <v>0</v>
      </c>
      <c r="C230" s="11">
        <v>1</v>
      </c>
      <c r="D230" s="11">
        <f t="shared" si="23"/>
        <v>1954</v>
      </c>
      <c r="E230" s="11">
        <v>56</v>
      </c>
      <c r="F230" s="15">
        <v>1</v>
      </c>
      <c r="H230" s="16">
        <v>0</v>
      </c>
      <c r="I230" s="16"/>
      <c r="J230" s="16">
        <f t="shared" si="26"/>
        <v>2010</v>
      </c>
      <c r="K230" s="11">
        <v>0</v>
      </c>
      <c r="L230" s="11">
        <v>0</v>
      </c>
      <c r="M230" s="11">
        <v>1</v>
      </c>
      <c r="N230" s="13">
        <v>2</v>
      </c>
      <c r="O230" s="17">
        <v>5</v>
      </c>
      <c r="P230" s="13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1">
        <v>2</v>
      </c>
      <c r="W230" s="16">
        <v>2</v>
      </c>
      <c r="X230" s="11">
        <v>1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20"/>
      <c r="AG230" s="19"/>
      <c r="AH230" s="19"/>
      <c r="AI230" s="19"/>
      <c r="AJ230" s="51">
        <v>5</v>
      </c>
      <c r="AK230" s="51">
        <v>0</v>
      </c>
      <c r="AL230" s="20"/>
      <c r="AM230" s="20">
        <v>0</v>
      </c>
      <c r="AN230" s="19"/>
      <c r="AO230" s="19">
        <v>164</v>
      </c>
      <c r="AP230" s="19">
        <v>5</v>
      </c>
      <c r="AQ230" s="19">
        <v>4.3</v>
      </c>
      <c r="AR230" s="19">
        <v>83.4</v>
      </c>
      <c r="AS230" s="19">
        <f>IF(F230=1,186*POWER(AR230/88.5,-1.154)*POWER(E230,-0.203),186*POWER(AR230/88.5,-1.154)*POWER(E230,-0.203)*0.742)</f>
        <v>87.978729629928225</v>
      </c>
      <c r="AT230" s="19">
        <v>4.5999999999999996</v>
      </c>
      <c r="AY230" s="14" t="s">
        <v>118</v>
      </c>
      <c r="AZ230" s="21">
        <v>40515</v>
      </c>
      <c r="BS230" s="13">
        <v>1</v>
      </c>
      <c r="BT230" s="11">
        <v>0</v>
      </c>
      <c r="BU230" s="11">
        <v>0</v>
      </c>
      <c r="BV230" s="13">
        <v>0</v>
      </c>
      <c r="BX230" s="13">
        <v>0</v>
      </c>
    </row>
    <row r="231" spans="1:76">
      <c r="A231" s="13">
        <v>871</v>
      </c>
      <c r="B231" s="11">
        <v>0</v>
      </c>
      <c r="C231" s="11">
        <v>1</v>
      </c>
      <c r="D231" s="11">
        <f t="shared" si="23"/>
        <v>1948</v>
      </c>
      <c r="E231" s="11">
        <v>62</v>
      </c>
      <c r="F231" s="15">
        <v>1</v>
      </c>
      <c r="H231" s="16">
        <v>0</v>
      </c>
      <c r="I231" s="16"/>
      <c r="J231" s="16">
        <f t="shared" si="26"/>
        <v>2010</v>
      </c>
      <c r="K231" s="11">
        <v>0</v>
      </c>
      <c r="L231" s="11">
        <v>0</v>
      </c>
      <c r="M231" s="16">
        <v>3</v>
      </c>
      <c r="N231" s="13">
        <v>3</v>
      </c>
      <c r="O231" s="17">
        <v>0</v>
      </c>
      <c r="P231" s="13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1">
        <v>1</v>
      </c>
      <c r="W231" s="16">
        <v>2</v>
      </c>
      <c r="X231" s="11">
        <v>1</v>
      </c>
      <c r="Y231" s="11">
        <v>0</v>
      </c>
      <c r="Z231" s="11">
        <v>0</v>
      </c>
      <c r="AA231" s="11">
        <v>0</v>
      </c>
      <c r="AB231" s="11">
        <v>0</v>
      </c>
      <c r="AF231" s="20"/>
      <c r="AG231" s="19"/>
      <c r="AH231" s="19"/>
      <c r="AI231" s="19"/>
      <c r="AJ231" s="51">
        <v>3</v>
      </c>
      <c r="AK231" s="51">
        <v>0</v>
      </c>
      <c r="AL231" s="20">
        <v>63</v>
      </c>
      <c r="AM231" s="20">
        <v>0</v>
      </c>
      <c r="AN231" s="19"/>
      <c r="AO231" s="19"/>
      <c r="AP231" s="19"/>
      <c r="AQ231" s="19"/>
      <c r="AR231" s="19"/>
      <c r="AZ231" s="21">
        <v>40483</v>
      </c>
      <c r="BS231" s="13">
        <v>1</v>
      </c>
      <c r="BT231" s="11">
        <v>0</v>
      </c>
      <c r="BU231" s="11">
        <v>0</v>
      </c>
      <c r="BV231" s="13">
        <v>0</v>
      </c>
      <c r="BX231" s="13">
        <v>0</v>
      </c>
    </row>
    <row r="232" spans="1:76">
      <c r="A232" s="13">
        <v>873</v>
      </c>
      <c r="B232" s="11">
        <v>0</v>
      </c>
      <c r="C232" s="11">
        <v>1</v>
      </c>
      <c r="D232" s="11">
        <f t="shared" si="23"/>
        <v>1952</v>
      </c>
      <c r="E232" s="11">
        <v>58</v>
      </c>
      <c r="F232" s="15">
        <v>1</v>
      </c>
      <c r="H232" s="16">
        <v>0</v>
      </c>
      <c r="I232" s="16"/>
      <c r="J232" s="16">
        <f t="shared" si="26"/>
        <v>2010</v>
      </c>
      <c r="K232" s="11">
        <v>0</v>
      </c>
      <c r="L232" s="11">
        <v>0</v>
      </c>
      <c r="M232" s="16">
        <v>3</v>
      </c>
      <c r="N232" s="13">
        <v>3</v>
      </c>
      <c r="O232" s="17">
        <v>0</v>
      </c>
      <c r="P232" s="13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W232" s="16">
        <v>0</v>
      </c>
      <c r="X232" s="11">
        <v>1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20"/>
      <c r="AG232" s="19"/>
      <c r="AH232" s="19"/>
      <c r="AI232" s="19"/>
      <c r="AJ232" s="51">
        <v>0</v>
      </c>
      <c r="AK232" s="51">
        <v>1</v>
      </c>
      <c r="AL232" s="20"/>
      <c r="AM232" s="20">
        <v>0</v>
      </c>
      <c r="AN232" s="19"/>
      <c r="AO232" s="19">
        <v>159</v>
      </c>
      <c r="AP232" s="19">
        <v>5</v>
      </c>
      <c r="AQ232" s="19"/>
      <c r="AR232" s="19"/>
      <c r="AY232" s="14" t="s">
        <v>111</v>
      </c>
      <c r="AZ232" s="21">
        <v>40519</v>
      </c>
      <c r="BD232" s="13">
        <v>5</v>
      </c>
      <c r="BS232" s="13">
        <v>1</v>
      </c>
      <c r="BT232" s="11">
        <v>0</v>
      </c>
      <c r="BU232" s="11">
        <v>0</v>
      </c>
      <c r="BV232" s="13">
        <v>0</v>
      </c>
      <c r="BX232" s="13">
        <v>0</v>
      </c>
    </row>
    <row r="233" spans="1:76">
      <c r="A233" s="13">
        <v>878</v>
      </c>
      <c r="B233" s="11">
        <v>0</v>
      </c>
      <c r="C233" s="11">
        <v>1</v>
      </c>
      <c r="D233" s="11">
        <f t="shared" si="23"/>
        <v>1955</v>
      </c>
      <c r="E233" s="11">
        <v>55</v>
      </c>
      <c r="F233" s="15">
        <v>1</v>
      </c>
      <c r="H233" s="16">
        <v>0</v>
      </c>
      <c r="I233" s="16"/>
      <c r="J233" s="16">
        <f t="shared" si="26"/>
        <v>2010</v>
      </c>
      <c r="K233" s="11">
        <v>0</v>
      </c>
      <c r="L233" s="11">
        <v>0</v>
      </c>
      <c r="M233" s="11">
        <v>2</v>
      </c>
      <c r="N233" s="13">
        <v>3</v>
      </c>
      <c r="O233" s="17">
        <v>0</v>
      </c>
      <c r="P233" s="13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1">
        <v>2</v>
      </c>
      <c r="W233" s="16">
        <v>2</v>
      </c>
      <c r="X233" s="11">
        <v>2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20">
        <v>21</v>
      </c>
      <c r="AG233" s="19"/>
      <c r="AH233" s="19">
        <v>52</v>
      </c>
      <c r="AI233" s="19">
        <v>60</v>
      </c>
      <c r="AJ233" s="51">
        <v>4</v>
      </c>
      <c r="AK233" s="51">
        <v>0</v>
      </c>
      <c r="AL233" s="20">
        <v>80</v>
      </c>
      <c r="AM233" s="20"/>
      <c r="AN233" s="19"/>
      <c r="AO233" s="19">
        <v>162</v>
      </c>
      <c r="AP233" s="19">
        <v>20</v>
      </c>
      <c r="AQ233" s="19">
        <v>6.4</v>
      </c>
      <c r="AR233" s="19">
        <v>68</v>
      </c>
      <c r="AS233" s="19">
        <f>IF(F233=1,186*POWER(AR233/88.5,-1.154)*POWER(E233,-0.203),186*POWER(AR233/88.5,-1.154)*POWER(E233,-0.203)*0.742)</f>
        <v>111.757471504771</v>
      </c>
      <c r="AT233" s="19">
        <v>6.8</v>
      </c>
      <c r="AU233" s="20">
        <v>1.3</v>
      </c>
      <c r="AV233" s="19">
        <v>0.2</v>
      </c>
      <c r="AW233" s="19">
        <v>5.3</v>
      </c>
      <c r="AX233" s="19">
        <f>(AT233-AU233)/AU233</f>
        <v>4.2307692307692308</v>
      </c>
      <c r="AY233" s="14" t="s">
        <v>118</v>
      </c>
      <c r="AZ233" s="21">
        <v>40499</v>
      </c>
      <c r="BT233" s="11">
        <v>0</v>
      </c>
      <c r="BU233" s="11">
        <v>0</v>
      </c>
      <c r="BV233" s="13">
        <v>0</v>
      </c>
      <c r="BX233" s="13">
        <v>0</v>
      </c>
    </row>
    <row r="234" spans="1:76">
      <c r="A234" s="13">
        <v>881</v>
      </c>
      <c r="B234" s="11">
        <v>0</v>
      </c>
      <c r="C234" s="11">
        <v>1</v>
      </c>
      <c r="D234" s="11">
        <f t="shared" si="23"/>
        <v>1962</v>
      </c>
      <c r="E234" s="11">
        <v>48</v>
      </c>
      <c r="F234" s="15">
        <v>1</v>
      </c>
      <c r="H234" s="16">
        <v>0</v>
      </c>
      <c r="I234" s="16"/>
      <c r="J234" s="16">
        <f t="shared" si="26"/>
        <v>2010</v>
      </c>
      <c r="K234" s="11">
        <v>0</v>
      </c>
      <c r="L234" s="11">
        <v>0</v>
      </c>
      <c r="M234" s="11">
        <v>1</v>
      </c>
      <c r="N234" s="13">
        <v>1</v>
      </c>
      <c r="O234" s="17">
        <v>0</v>
      </c>
      <c r="P234" s="13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1">
        <v>2</v>
      </c>
      <c r="W234" s="16">
        <v>2</v>
      </c>
      <c r="X234" s="11">
        <v>1</v>
      </c>
      <c r="Y234" s="11">
        <v>1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20">
        <v>13</v>
      </c>
      <c r="AG234" s="19"/>
      <c r="AH234" s="19">
        <v>53</v>
      </c>
      <c r="AI234" s="19">
        <v>61</v>
      </c>
      <c r="AJ234" s="51">
        <v>0</v>
      </c>
      <c r="AK234" s="51">
        <v>0</v>
      </c>
      <c r="AL234" s="20">
        <v>54</v>
      </c>
      <c r="AM234" s="20"/>
      <c r="AN234" s="19"/>
      <c r="AO234" s="19"/>
      <c r="AP234" s="19"/>
      <c r="AQ234" s="19"/>
      <c r="AR234" s="19"/>
      <c r="AY234" s="14" t="s">
        <v>225</v>
      </c>
      <c r="AZ234" s="21">
        <v>40444</v>
      </c>
      <c r="BS234" s="13">
        <v>1</v>
      </c>
      <c r="BT234" s="11">
        <v>0</v>
      </c>
      <c r="BU234" s="11">
        <v>0</v>
      </c>
      <c r="BV234" s="13">
        <v>0</v>
      </c>
      <c r="BX234" s="13">
        <v>0</v>
      </c>
    </row>
    <row r="235" spans="1:76">
      <c r="A235" s="13">
        <v>882</v>
      </c>
      <c r="B235" s="11">
        <v>0</v>
      </c>
      <c r="C235" s="11">
        <v>1</v>
      </c>
      <c r="D235" s="11">
        <f t="shared" si="23"/>
        <v>1961</v>
      </c>
      <c r="E235" s="11">
        <v>49</v>
      </c>
      <c r="F235" s="15">
        <v>1</v>
      </c>
      <c r="G235" s="71">
        <v>1</v>
      </c>
      <c r="H235" s="16">
        <v>1</v>
      </c>
      <c r="I235" s="16">
        <v>2009</v>
      </c>
      <c r="J235" s="16">
        <f t="shared" si="26"/>
        <v>1</v>
      </c>
      <c r="K235" s="16">
        <v>2</v>
      </c>
      <c r="L235" s="11">
        <v>1</v>
      </c>
      <c r="M235" s="16">
        <v>3</v>
      </c>
      <c r="N235" s="13">
        <v>3</v>
      </c>
      <c r="O235" s="17">
        <v>0</v>
      </c>
      <c r="P235" s="13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1">
        <v>2</v>
      </c>
      <c r="W235" s="16">
        <v>2</v>
      </c>
      <c r="X235" s="11">
        <v>1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1</v>
      </c>
      <c r="AF235" s="20">
        <v>15</v>
      </c>
      <c r="AG235" s="19"/>
      <c r="AH235" s="19">
        <v>52</v>
      </c>
      <c r="AI235" s="19">
        <v>64</v>
      </c>
      <c r="AJ235" s="51">
        <v>0</v>
      </c>
      <c r="AK235" s="51">
        <v>0</v>
      </c>
      <c r="AL235" s="20">
        <v>71</v>
      </c>
      <c r="AM235" s="20">
        <v>0</v>
      </c>
      <c r="AN235" s="19"/>
      <c r="AO235" s="19">
        <v>141</v>
      </c>
      <c r="AP235" s="19">
        <v>21</v>
      </c>
      <c r="AQ235" s="19">
        <v>4.93</v>
      </c>
      <c r="AR235" s="19">
        <v>76.599999999999994</v>
      </c>
      <c r="AS235" s="19">
        <f>IF(F235=1,186*POWER(AR235/88.5,-1.154)*POWER(E235,-0.203),186*POWER(AR235/88.5,-1.154)*POWER(E235,-0.203)*0.742)</f>
        <v>99.718485563849427</v>
      </c>
      <c r="AY235" s="14" t="s">
        <v>230</v>
      </c>
      <c r="AZ235" s="21">
        <v>40527</v>
      </c>
      <c r="BC235" s="13">
        <v>15</v>
      </c>
      <c r="BN235" s="13">
        <v>15</v>
      </c>
      <c r="BS235" s="13">
        <v>1</v>
      </c>
      <c r="BT235" s="11">
        <v>0</v>
      </c>
      <c r="BU235" s="11">
        <v>0</v>
      </c>
      <c r="BV235" s="13">
        <v>0</v>
      </c>
      <c r="BW235" s="13">
        <v>0</v>
      </c>
      <c r="BX235" s="13">
        <v>0</v>
      </c>
    </row>
    <row r="236" spans="1:76">
      <c r="A236" s="13">
        <v>884</v>
      </c>
      <c r="B236" s="11">
        <v>0</v>
      </c>
      <c r="C236" s="11">
        <v>1</v>
      </c>
      <c r="D236" s="11">
        <f t="shared" si="23"/>
        <v>1942</v>
      </c>
      <c r="E236" s="11">
        <v>68</v>
      </c>
      <c r="F236" s="15">
        <v>2</v>
      </c>
      <c r="H236" s="16">
        <v>0</v>
      </c>
      <c r="I236" s="16"/>
      <c r="J236" s="16">
        <f t="shared" si="26"/>
        <v>2010</v>
      </c>
      <c r="K236" s="11">
        <v>0</v>
      </c>
      <c r="L236" s="11">
        <v>0</v>
      </c>
      <c r="M236" s="11">
        <v>1</v>
      </c>
      <c r="N236" s="13">
        <v>3</v>
      </c>
      <c r="O236" s="17">
        <v>0</v>
      </c>
      <c r="P236" s="13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1">
        <v>1</v>
      </c>
      <c r="W236" s="16">
        <v>2</v>
      </c>
      <c r="X236" s="11">
        <v>1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20"/>
      <c r="AG236" s="19">
        <v>29</v>
      </c>
      <c r="AH236" s="19">
        <v>41</v>
      </c>
      <c r="AI236" s="19">
        <v>48</v>
      </c>
      <c r="AJ236" s="51">
        <v>1</v>
      </c>
      <c r="AK236" s="51">
        <v>0</v>
      </c>
      <c r="AL236" s="20">
        <v>59</v>
      </c>
      <c r="AM236" s="20">
        <v>0</v>
      </c>
      <c r="AN236" s="19"/>
      <c r="AO236" s="19">
        <v>135</v>
      </c>
      <c r="AP236" s="19">
        <v>12</v>
      </c>
      <c r="AQ236" s="19">
        <v>4.7</v>
      </c>
      <c r="AR236" s="19">
        <v>61.8</v>
      </c>
      <c r="AS236" s="19">
        <f>IF(F236=1,186*POWER(AR236/88.5,-1.154)*POWER(E236,-0.203),186*POWER(AR236/88.5,-1.154)*POWER(E236,-0.203)*0.742)</f>
        <v>88.693006002690538</v>
      </c>
      <c r="AT236" s="19">
        <v>6.5</v>
      </c>
      <c r="AY236" s="14" t="s">
        <v>178</v>
      </c>
      <c r="AZ236" s="21">
        <v>40462</v>
      </c>
      <c r="BI236" s="13">
        <v>10</v>
      </c>
      <c r="BS236" s="13">
        <v>1</v>
      </c>
      <c r="BT236" s="11">
        <v>0</v>
      </c>
      <c r="BU236" s="11">
        <v>0</v>
      </c>
      <c r="BV236" s="13">
        <v>0</v>
      </c>
      <c r="BX236" s="13">
        <v>0</v>
      </c>
    </row>
    <row r="237" spans="1:76">
      <c r="A237" s="13">
        <v>885</v>
      </c>
      <c r="B237" s="11">
        <v>0</v>
      </c>
      <c r="C237" s="11">
        <v>1</v>
      </c>
      <c r="D237" s="11">
        <f t="shared" si="23"/>
        <v>1962</v>
      </c>
      <c r="E237" s="11">
        <v>48</v>
      </c>
      <c r="F237" s="15">
        <v>2</v>
      </c>
      <c r="G237" s="71">
        <v>1</v>
      </c>
      <c r="H237" s="16">
        <v>0</v>
      </c>
      <c r="I237" s="16">
        <v>2010</v>
      </c>
      <c r="J237" s="16">
        <f t="shared" si="26"/>
        <v>0</v>
      </c>
      <c r="K237" s="16">
        <v>1</v>
      </c>
      <c r="L237" s="11">
        <v>1</v>
      </c>
      <c r="M237" s="11">
        <v>2</v>
      </c>
      <c r="N237" s="13">
        <v>3</v>
      </c>
      <c r="O237" s="17">
        <v>0</v>
      </c>
      <c r="P237" s="13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1">
        <v>1</v>
      </c>
      <c r="W237" s="16">
        <v>3</v>
      </c>
      <c r="X237" s="11">
        <v>1</v>
      </c>
      <c r="Y237" s="11">
        <v>0</v>
      </c>
      <c r="Z237" s="11">
        <v>0</v>
      </c>
      <c r="AA237" s="11">
        <v>0</v>
      </c>
      <c r="AB237" s="11">
        <v>0</v>
      </c>
      <c r="AC237" s="11">
        <v>1</v>
      </c>
      <c r="AD237" s="11">
        <v>0</v>
      </c>
      <c r="AE237" s="11">
        <v>0</v>
      </c>
      <c r="AF237" s="20">
        <v>47</v>
      </c>
      <c r="AG237" s="19"/>
      <c r="AH237" s="19">
        <v>68</v>
      </c>
      <c r="AI237" s="19">
        <v>40</v>
      </c>
      <c r="AJ237" s="51"/>
      <c r="AK237" s="51"/>
      <c r="AL237" s="20"/>
      <c r="AM237" s="20">
        <v>0</v>
      </c>
      <c r="AN237" s="19"/>
      <c r="AO237" s="19"/>
      <c r="AP237" s="19"/>
      <c r="AQ237" s="19"/>
      <c r="AR237" s="19"/>
      <c r="AY237" s="14" t="s">
        <v>32</v>
      </c>
      <c r="AZ237" s="21">
        <v>40498</v>
      </c>
      <c r="BS237" s="13">
        <v>1</v>
      </c>
      <c r="BT237" s="11">
        <v>0</v>
      </c>
      <c r="BU237" s="11">
        <v>0</v>
      </c>
      <c r="BV237" s="13">
        <v>0</v>
      </c>
      <c r="BX237" s="13">
        <v>0</v>
      </c>
    </row>
    <row r="238" spans="1:76">
      <c r="A238" s="13">
        <v>888</v>
      </c>
      <c r="B238" s="11">
        <v>0</v>
      </c>
      <c r="C238" s="11">
        <v>1</v>
      </c>
      <c r="D238" s="11">
        <f t="shared" si="23"/>
        <v>1953</v>
      </c>
      <c r="E238" s="11">
        <v>57</v>
      </c>
      <c r="F238" s="15">
        <v>1</v>
      </c>
      <c r="G238" s="71">
        <v>1</v>
      </c>
      <c r="H238" s="16">
        <v>0</v>
      </c>
      <c r="I238" s="16">
        <v>99</v>
      </c>
      <c r="J238" s="16">
        <v>99</v>
      </c>
      <c r="K238" s="16">
        <v>2</v>
      </c>
      <c r="L238" s="11">
        <v>1</v>
      </c>
      <c r="M238" s="11">
        <v>1</v>
      </c>
      <c r="N238" s="13">
        <v>3</v>
      </c>
      <c r="O238" s="17">
        <v>0</v>
      </c>
      <c r="P238" s="13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W238" s="16">
        <v>0</v>
      </c>
      <c r="X238" s="11">
        <v>2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1</v>
      </c>
      <c r="AF238" s="20">
        <v>19</v>
      </c>
      <c r="AG238" s="19"/>
      <c r="AH238" s="19">
        <v>47</v>
      </c>
      <c r="AI238" s="19"/>
      <c r="AJ238" s="51"/>
      <c r="AK238" s="51"/>
      <c r="AL238" s="20"/>
      <c r="AM238" s="20"/>
      <c r="AN238" s="19"/>
      <c r="AO238" s="19">
        <v>166</v>
      </c>
      <c r="AP238" s="19">
        <v>13</v>
      </c>
      <c r="AQ238" s="19">
        <v>3.3</v>
      </c>
      <c r="AR238" s="19"/>
      <c r="AT238" s="19">
        <v>2.8</v>
      </c>
      <c r="AY238" s="14" t="s">
        <v>127</v>
      </c>
      <c r="AZ238" s="21">
        <v>40500</v>
      </c>
      <c r="BS238" s="13">
        <v>2</v>
      </c>
      <c r="BT238" s="11">
        <v>0</v>
      </c>
      <c r="BU238" s="11">
        <v>0</v>
      </c>
      <c r="BV238" s="13">
        <v>0</v>
      </c>
      <c r="BX238" s="13">
        <v>0</v>
      </c>
    </row>
    <row r="239" spans="1:76">
      <c r="A239" s="13">
        <v>890</v>
      </c>
      <c r="B239" s="11">
        <v>0</v>
      </c>
      <c r="C239" s="11">
        <v>1</v>
      </c>
      <c r="D239" s="11">
        <f t="shared" si="23"/>
        <v>1959</v>
      </c>
      <c r="E239" s="11">
        <v>51</v>
      </c>
      <c r="F239" s="15">
        <v>2</v>
      </c>
      <c r="H239" s="16">
        <v>0</v>
      </c>
      <c r="I239" s="16"/>
      <c r="J239" s="16">
        <f>YEAR(AZ239)-I239</f>
        <v>2010</v>
      </c>
      <c r="K239" s="11">
        <v>0</v>
      </c>
      <c r="L239" s="11">
        <v>0</v>
      </c>
      <c r="M239" s="16">
        <v>3</v>
      </c>
      <c r="N239" s="13">
        <v>3</v>
      </c>
      <c r="O239" s="17">
        <v>0</v>
      </c>
      <c r="P239" s="13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W239" s="16">
        <v>0</v>
      </c>
      <c r="X239" s="11">
        <v>1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20">
        <v>26</v>
      </c>
      <c r="AG239" s="19"/>
      <c r="AH239" s="19">
        <v>51</v>
      </c>
      <c r="AI239" s="19">
        <v>64</v>
      </c>
      <c r="AJ239" s="51">
        <v>0</v>
      </c>
      <c r="AK239" s="51">
        <v>0</v>
      </c>
      <c r="AL239" s="20">
        <v>77</v>
      </c>
      <c r="AM239" s="20">
        <v>0</v>
      </c>
      <c r="AN239" s="19"/>
      <c r="AO239" s="19"/>
      <c r="AP239" s="19"/>
      <c r="AQ239" s="19"/>
      <c r="AR239" s="19"/>
      <c r="AY239" s="14" t="s">
        <v>69</v>
      </c>
      <c r="AZ239" s="21">
        <v>40479</v>
      </c>
      <c r="BS239" s="13">
        <v>1</v>
      </c>
      <c r="BT239" s="11">
        <v>0</v>
      </c>
      <c r="BU239" s="11">
        <v>0</v>
      </c>
      <c r="BV239" s="13">
        <v>0</v>
      </c>
      <c r="BX239" s="13">
        <v>0</v>
      </c>
    </row>
    <row r="240" spans="1:76">
      <c r="A240" s="13">
        <v>892</v>
      </c>
      <c r="B240" s="11">
        <v>0</v>
      </c>
      <c r="C240" s="11">
        <v>1</v>
      </c>
      <c r="D240" s="11">
        <f t="shared" si="23"/>
        <v>1963</v>
      </c>
      <c r="E240" s="11">
        <v>48</v>
      </c>
      <c r="F240" s="15">
        <v>1</v>
      </c>
      <c r="G240" s="71">
        <v>1</v>
      </c>
      <c r="H240" s="16">
        <v>0</v>
      </c>
      <c r="I240" s="16">
        <v>99</v>
      </c>
      <c r="J240" s="16">
        <v>99</v>
      </c>
      <c r="K240" s="16">
        <v>2</v>
      </c>
      <c r="L240" s="11">
        <v>1</v>
      </c>
      <c r="M240" s="11">
        <v>0</v>
      </c>
      <c r="N240" s="13">
        <v>2</v>
      </c>
      <c r="O240" s="17">
        <v>0</v>
      </c>
      <c r="P240" s="13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1">
        <v>1</v>
      </c>
      <c r="W240" s="16">
        <v>2</v>
      </c>
      <c r="X240" s="11">
        <v>1</v>
      </c>
      <c r="Y240" s="11">
        <v>0</v>
      </c>
      <c r="Z240" s="11">
        <v>0</v>
      </c>
      <c r="AA240" s="11">
        <v>0</v>
      </c>
      <c r="AB240" s="11">
        <v>0</v>
      </c>
      <c r="AF240" s="20"/>
      <c r="AG240" s="19"/>
      <c r="AH240" s="19"/>
      <c r="AI240" s="19"/>
      <c r="AJ240" s="51"/>
      <c r="AK240" s="51"/>
      <c r="AL240" s="20"/>
      <c r="AM240" s="20"/>
      <c r="AN240" s="19"/>
      <c r="AO240" s="19"/>
      <c r="AP240" s="19"/>
      <c r="AQ240" s="19"/>
      <c r="AR240" s="19"/>
      <c r="AZ240" s="21">
        <v>40857</v>
      </c>
      <c r="BS240" s="13">
        <v>3</v>
      </c>
      <c r="BT240" s="11">
        <v>0</v>
      </c>
      <c r="BU240" s="11">
        <v>0</v>
      </c>
      <c r="BV240" s="13">
        <v>0</v>
      </c>
      <c r="BX240" s="13">
        <v>0</v>
      </c>
    </row>
    <row r="241" spans="1:76">
      <c r="A241" s="13">
        <v>893</v>
      </c>
      <c r="B241" s="11">
        <v>0</v>
      </c>
      <c r="C241" s="11">
        <v>1</v>
      </c>
      <c r="D241" s="11">
        <f t="shared" si="23"/>
        <v>1939</v>
      </c>
      <c r="E241" s="11">
        <v>72</v>
      </c>
      <c r="F241" s="15">
        <v>1</v>
      </c>
      <c r="H241" s="16">
        <v>0</v>
      </c>
      <c r="I241" s="16"/>
      <c r="J241" s="16">
        <f t="shared" ref="J241:J272" si="27">YEAR(AZ241)-I241</f>
        <v>2011</v>
      </c>
      <c r="K241" s="11">
        <v>0</v>
      </c>
      <c r="L241" s="11">
        <v>0</v>
      </c>
      <c r="M241" s="16">
        <v>3</v>
      </c>
      <c r="N241" s="13">
        <v>4</v>
      </c>
      <c r="O241" s="17">
        <v>4</v>
      </c>
      <c r="P241" s="13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1">
        <v>2</v>
      </c>
      <c r="W241" s="16">
        <v>2</v>
      </c>
      <c r="X241" s="11">
        <v>1</v>
      </c>
      <c r="Y241" s="11">
        <v>0</v>
      </c>
      <c r="Z241" s="11">
        <v>0</v>
      </c>
      <c r="AA241" s="11">
        <v>0</v>
      </c>
      <c r="AB241" s="11">
        <v>0</v>
      </c>
      <c r="AF241" s="20"/>
      <c r="AG241" s="19"/>
      <c r="AH241" s="19"/>
      <c r="AI241" s="19"/>
      <c r="AJ241" s="51">
        <v>4</v>
      </c>
      <c r="AK241" s="51">
        <v>0</v>
      </c>
      <c r="AL241" s="20">
        <v>87</v>
      </c>
      <c r="AM241" s="20">
        <v>0</v>
      </c>
      <c r="AN241" s="19"/>
      <c r="AO241" s="19">
        <v>155</v>
      </c>
      <c r="AP241" s="19">
        <v>15</v>
      </c>
      <c r="AQ241" s="19">
        <v>4.8</v>
      </c>
      <c r="AR241" s="19">
        <v>97</v>
      </c>
      <c r="AS241" s="19">
        <f t="shared" ref="AS241:AS250" si="28">IF(F241=1,186*POWER(AR241/88.5,-1.154)*POWER(E241,-0.203),186*POWER(AR241/88.5,-1.154)*POWER(E241,-0.203)*0.742)</f>
        <v>70.228339586706682</v>
      </c>
      <c r="AY241" s="14" t="s">
        <v>199</v>
      </c>
      <c r="AZ241" s="21">
        <v>40562</v>
      </c>
      <c r="BS241" s="13">
        <v>2</v>
      </c>
      <c r="BT241" s="11">
        <v>0</v>
      </c>
      <c r="BU241" s="11">
        <v>0</v>
      </c>
      <c r="BV241" s="13">
        <v>0</v>
      </c>
      <c r="BX241" s="13">
        <v>0</v>
      </c>
    </row>
    <row r="242" spans="1:76">
      <c r="A242" s="13">
        <v>894</v>
      </c>
      <c r="B242" s="11">
        <v>0</v>
      </c>
      <c r="C242" s="11">
        <v>1</v>
      </c>
      <c r="D242" s="11">
        <f t="shared" si="23"/>
        <v>1949</v>
      </c>
      <c r="E242" s="11">
        <v>62</v>
      </c>
      <c r="F242" s="15">
        <v>1</v>
      </c>
      <c r="H242" s="16">
        <v>0</v>
      </c>
      <c r="I242" s="16"/>
      <c r="J242" s="16">
        <f t="shared" si="27"/>
        <v>2011</v>
      </c>
      <c r="K242" s="11">
        <v>0</v>
      </c>
      <c r="L242" s="11">
        <v>0</v>
      </c>
      <c r="M242" s="11">
        <v>1</v>
      </c>
      <c r="N242" s="13">
        <v>3</v>
      </c>
      <c r="O242" s="17">
        <v>0</v>
      </c>
      <c r="P242" s="13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W242" s="16">
        <v>0</v>
      </c>
      <c r="X242" s="11">
        <v>1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20"/>
      <c r="AG242" s="19"/>
      <c r="AH242" s="19">
        <v>48</v>
      </c>
      <c r="AI242" s="19">
        <v>62</v>
      </c>
      <c r="AJ242" s="51">
        <v>1</v>
      </c>
      <c r="AK242" s="51">
        <v>0</v>
      </c>
      <c r="AL242" s="20"/>
      <c r="AM242" s="20"/>
      <c r="AN242" s="19"/>
      <c r="AO242" s="19">
        <v>171.4</v>
      </c>
      <c r="AP242" s="19">
        <v>2</v>
      </c>
      <c r="AQ242" s="19">
        <v>4.9000000000000004</v>
      </c>
      <c r="AR242" s="19">
        <v>120.4</v>
      </c>
      <c r="AS242" s="19">
        <f t="shared" si="28"/>
        <v>56.414013707728458</v>
      </c>
      <c r="AT242" s="19">
        <v>3.28</v>
      </c>
      <c r="AU242" s="20">
        <v>0.87</v>
      </c>
      <c r="AV242" s="19">
        <v>0.91</v>
      </c>
      <c r="AW242" s="19">
        <v>1.5</v>
      </c>
      <c r="AX242" s="19">
        <f>(AT242-AU242)/AU242</f>
        <v>2.7701149425287355</v>
      </c>
      <c r="AY242" s="14" t="s">
        <v>232</v>
      </c>
      <c r="AZ242" s="21">
        <v>40686</v>
      </c>
      <c r="BS242" s="13">
        <v>2</v>
      </c>
      <c r="BT242" s="11">
        <v>0</v>
      </c>
      <c r="BU242" s="11">
        <v>0</v>
      </c>
      <c r="BV242" s="13">
        <v>0</v>
      </c>
      <c r="BX242" s="13">
        <v>0</v>
      </c>
    </row>
    <row r="243" spans="1:76">
      <c r="A243" s="13">
        <v>895</v>
      </c>
      <c r="B243" s="11">
        <v>0</v>
      </c>
      <c r="C243" s="11">
        <v>1</v>
      </c>
      <c r="D243" s="11">
        <f t="shared" si="23"/>
        <v>1951</v>
      </c>
      <c r="E243" s="11">
        <v>60</v>
      </c>
      <c r="F243" s="15">
        <v>2</v>
      </c>
      <c r="H243" s="16">
        <v>0</v>
      </c>
      <c r="I243" s="16"/>
      <c r="J243" s="16">
        <f t="shared" si="27"/>
        <v>2011</v>
      </c>
      <c r="K243" s="11">
        <v>0</v>
      </c>
      <c r="L243" s="11">
        <v>0</v>
      </c>
      <c r="M243" s="16">
        <v>3</v>
      </c>
      <c r="N243" s="13">
        <v>3</v>
      </c>
      <c r="O243" s="17">
        <v>0</v>
      </c>
      <c r="P243" s="13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1">
        <v>1</v>
      </c>
      <c r="W243" s="16">
        <v>2</v>
      </c>
      <c r="X243" s="11">
        <v>1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20">
        <v>19</v>
      </c>
      <c r="AG243" s="19"/>
      <c r="AH243" s="19">
        <v>42</v>
      </c>
      <c r="AI243" s="19">
        <v>69</v>
      </c>
      <c r="AJ243" s="51"/>
      <c r="AK243" s="51"/>
      <c r="AL243" s="20"/>
      <c r="AM243" s="20"/>
      <c r="AN243" s="19"/>
      <c r="AO243" s="19">
        <v>130</v>
      </c>
      <c r="AP243" s="19">
        <v>7</v>
      </c>
      <c r="AQ243" s="19">
        <v>5.7</v>
      </c>
      <c r="AR243" s="19">
        <v>72</v>
      </c>
      <c r="AS243" s="19">
        <f t="shared" si="28"/>
        <v>76.27162146181216</v>
      </c>
      <c r="AT243" s="19">
        <v>2.96</v>
      </c>
      <c r="AU243" s="51"/>
      <c r="AV243" s="52"/>
      <c r="AW243" s="52">
        <v>1.1000000000000001</v>
      </c>
      <c r="AY243" s="14" t="s">
        <v>212</v>
      </c>
      <c r="AZ243" s="21">
        <v>40863</v>
      </c>
      <c r="BS243" s="13">
        <v>3</v>
      </c>
      <c r="BT243" s="11">
        <v>0</v>
      </c>
      <c r="BU243" s="11">
        <v>0</v>
      </c>
      <c r="BV243" s="13">
        <v>0</v>
      </c>
      <c r="BX243" s="13">
        <v>0</v>
      </c>
    </row>
    <row r="244" spans="1:76">
      <c r="A244" s="13">
        <v>896</v>
      </c>
      <c r="B244" s="11">
        <v>0</v>
      </c>
      <c r="C244" s="11">
        <v>1</v>
      </c>
      <c r="D244" s="11">
        <f t="shared" si="23"/>
        <v>1955</v>
      </c>
      <c r="E244" s="11">
        <v>56</v>
      </c>
      <c r="F244" s="15">
        <v>1</v>
      </c>
      <c r="G244" s="71">
        <v>1</v>
      </c>
      <c r="H244" s="16">
        <v>0</v>
      </c>
      <c r="I244" s="16">
        <v>2011</v>
      </c>
      <c r="J244" s="16">
        <f t="shared" si="27"/>
        <v>0</v>
      </c>
      <c r="K244" s="16">
        <v>1</v>
      </c>
      <c r="L244" s="11">
        <v>1</v>
      </c>
      <c r="M244" s="16">
        <v>3</v>
      </c>
      <c r="N244" s="13">
        <v>3</v>
      </c>
      <c r="O244" s="17">
        <v>5</v>
      </c>
      <c r="P244" s="13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1">
        <v>1</v>
      </c>
      <c r="W244" s="16">
        <v>2</v>
      </c>
      <c r="X244" s="11">
        <v>1</v>
      </c>
      <c r="Y244" s="11">
        <v>0</v>
      </c>
      <c r="Z244" s="11">
        <v>0</v>
      </c>
      <c r="AA244" s="11">
        <v>0</v>
      </c>
      <c r="AB244" s="11">
        <v>1</v>
      </c>
      <c r="AC244" s="11">
        <v>0</v>
      </c>
      <c r="AD244" s="11">
        <v>0</v>
      </c>
      <c r="AE244" s="11">
        <v>0</v>
      </c>
      <c r="AF244" s="20">
        <v>13</v>
      </c>
      <c r="AG244" s="19"/>
      <c r="AH244" s="19">
        <v>60</v>
      </c>
      <c r="AI244" s="19">
        <v>50</v>
      </c>
      <c r="AJ244" s="51">
        <v>5</v>
      </c>
      <c r="AK244" s="51">
        <v>0</v>
      </c>
      <c r="AL244" s="20">
        <v>96</v>
      </c>
      <c r="AM244" s="20"/>
      <c r="AN244" s="19"/>
      <c r="AO244" s="19">
        <v>158</v>
      </c>
      <c r="AP244" s="19">
        <v>6</v>
      </c>
      <c r="AQ244" s="19">
        <v>6.4</v>
      </c>
      <c r="AR244" s="19">
        <v>45.2</v>
      </c>
      <c r="AS244" s="19">
        <f t="shared" si="28"/>
        <v>178.39125275594182</v>
      </c>
      <c r="AT244" s="19">
        <v>2.6</v>
      </c>
      <c r="AU244" s="20">
        <v>0.73</v>
      </c>
      <c r="AV244" s="19">
        <v>0.74</v>
      </c>
      <c r="AW244" s="19">
        <v>1.1299999999999999</v>
      </c>
      <c r="AX244" s="19">
        <f>(AT244-AU244)/AU244</f>
        <v>2.5616438356164384</v>
      </c>
      <c r="AY244" s="14" t="s">
        <v>33</v>
      </c>
      <c r="AZ244" s="21">
        <v>40870</v>
      </c>
      <c r="BA244" s="13">
        <v>0</v>
      </c>
      <c r="BF244" s="13">
        <v>20</v>
      </c>
      <c r="BM244" s="13">
        <v>20</v>
      </c>
      <c r="BS244" s="13">
        <v>3</v>
      </c>
      <c r="BT244" s="11">
        <v>0</v>
      </c>
      <c r="BU244" s="11">
        <v>0</v>
      </c>
      <c r="BV244" s="13">
        <v>0</v>
      </c>
      <c r="BX244" s="13">
        <v>0</v>
      </c>
    </row>
    <row r="245" spans="1:76">
      <c r="A245" s="13">
        <v>901</v>
      </c>
      <c r="B245" s="11">
        <v>0</v>
      </c>
      <c r="C245" s="11">
        <v>1</v>
      </c>
      <c r="D245" s="11">
        <f t="shared" si="23"/>
        <v>1964</v>
      </c>
      <c r="E245" s="11">
        <v>47</v>
      </c>
      <c r="F245" s="15">
        <v>1</v>
      </c>
      <c r="H245" s="16">
        <v>0</v>
      </c>
      <c r="I245" s="16"/>
      <c r="J245" s="16">
        <f t="shared" si="27"/>
        <v>2011</v>
      </c>
      <c r="K245" s="11">
        <v>3</v>
      </c>
      <c r="L245" s="11">
        <v>0</v>
      </c>
      <c r="M245" s="16">
        <v>3</v>
      </c>
      <c r="N245" s="13">
        <v>3</v>
      </c>
      <c r="O245" s="17">
        <v>0</v>
      </c>
      <c r="P245" s="13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1">
        <v>1</v>
      </c>
      <c r="W245" s="16">
        <v>2</v>
      </c>
      <c r="X245" s="11">
        <v>1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20"/>
      <c r="AG245" s="19"/>
      <c r="AH245" s="19">
        <v>50</v>
      </c>
      <c r="AI245" s="19">
        <v>62</v>
      </c>
      <c r="AJ245" s="51">
        <v>1</v>
      </c>
      <c r="AK245" s="51">
        <v>0</v>
      </c>
      <c r="AL245" s="20"/>
      <c r="AM245" s="20">
        <v>0</v>
      </c>
      <c r="AN245" s="19"/>
      <c r="AO245" s="19">
        <v>153</v>
      </c>
      <c r="AP245" s="19">
        <v>10</v>
      </c>
      <c r="AQ245" s="19">
        <v>5.2</v>
      </c>
      <c r="AR245" s="19">
        <v>89</v>
      </c>
      <c r="AS245" s="19">
        <f t="shared" si="28"/>
        <v>84.577247208952699</v>
      </c>
      <c r="AY245" s="14" t="s">
        <v>218</v>
      </c>
      <c r="AZ245" s="21">
        <v>40879</v>
      </c>
      <c r="BS245" s="13">
        <v>3</v>
      </c>
      <c r="BT245" s="11">
        <v>0</v>
      </c>
      <c r="BU245" s="11">
        <v>0</v>
      </c>
      <c r="BV245" s="13">
        <v>0</v>
      </c>
      <c r="BX245" s="13">
        <v>0</v>
      </c>
    </row>
    <row r="246" spans="1:76">
      <c r="A246" s="13">
        <v>905</v>
      </c>
      <c r="B246" s="11">
        <v>0</v>
      </c>
      <c r="C246" s="11">
        <v>2</v>
      </c>
      <c r="D246" s="11">
        <f t="shared" si="23"/>
        <v>1955</v>
      </c>
      <c r="E246" s="11">
        <v>56</v>
      </c>
      <c r="F246" s="15">
        <v>2</v>
      </c>
      <c r="H246" s="16">
        <v>0</v>
      </c>
      <c r="I246" s="16"/>
      <c r="J246" s="16">
        <f t="shared" si="27"/>
        <v>2011</v>
      </c>
      <c r="K246" s="11">
        <v>0</v>
      </c>
      <c r="L246" s="11">
        <v>0</v>
      </c>
      <c r="M246" s="11">
        <v>1</v>
      </c>
      <c r="N246" s="13">
        <v>4</v>
      </c>
      <c r="O246" s="17">
        <v>4</v>
      </c>
      <c r="P246" s="13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1">
        <v>1</v>
      </c>
      <c r="W246" s="16">
        <v>2</v>
      </c>
      <c r="X246" s="11">
        <v>1</v>
      </c>
      <c r="Y246" s="11">
        <v>0</v>
      </c>
      <c r="Z246" s="11">
        <v>0</v>
      </c>
      <c r="AA246" s="11">
        <v>0</v>
      </c>
      <c r="AB246" s="11">
        <v>1</v>
      </c>
      <c r="AC246" s="11">
        <v>1</v>
      </c>
      <c r="AD246" s="11">
        <v>0</v>
      </c>
      <c r="AE246" s="11">
        <v>0</v>
      </c>
      <c r="AF246" s="20">
        <v>24</v>
      </c>
      <c r="AG246" s="19"/>
      <c r="AH246" s="19">
        <v>65</v>
      </c>
      <c r="AI246" s="19">
        <v>42</v>
      </c>
      <c r="AJ246" s="51">
        <v>4</v>
      </c>
      <c r="AK246" s="51">
        <v>0</v>
      </c>
      <c r="AL246" s="20">
        <v>74</v>
      </c>
      <c r="AM246" s="20">
        <v>0</v>
      </c>
      <c r="AN246" s="19"/>
      <c r="AO246" s="19">
        <v>139</v>
      </c>
      <c r="AP246" s="19">
        <v>16</v>
      </c>
      <c r="AQ246" s="19">
        <v>6.1</v>
      </c>
      <c r="AR246" s="19">
        <v>71.3</v>
      </c>
      <c r="AS246" s="19">
        <f t="shared" si="28"/>
        <v>78.224338086733852</v>
      </c>
      <c r="AY246" s="14" t="s">
        <v>45</v>
      </c>
      <c r="AZ246" s="21">
        <v>40562</v>
      </c>
      <c r="BS246" s="13">
        <v>2</v>
      </c>
      <c r="BT246" s="11">
        <v>0</v>
      </c>
      <c r="BU246" s="11">
        <v>0</v>
      </c>
      <c r="BV246" s="13">
        <v>0</v>
      </c>
      <c r="BX246" s="13">
        <v>0</v>
      </c>
    </row>
    <row r="247" spans="1:76">
      <c r="A247" s="13">
        <v>908</v>
      </c>
      <c r="B247" s="11">
        <v>0</v>
      </c>
      <c r="C247" s="11">
        <v>1</v>
      </c>
      <c r="D247" s="11">
        <f t="shared" si="23"/>
        <v>1951</v>
      </c>
      <c r="E247" s="11">
        <v>60</v>
      </c>
      <c r="F247" s="15">
        <v>1</v>
      </c>
      <c r="H247" s="16">
        <v>0</v>
      </c>
      <c r="I247" s="16"/>
      <c r="J247" s="16">
        <f t="shared" si="27"/>
        <v>2011</v>
      </c>
      <c r="K247" s="11">
        <v>0</v>
      </c>
      <c r="L247" s="11">
        <v>0</v>
      </c>
      <c r="M247" s="11">
        <v>0</v>
      </c>
      <c r="N247" s="13">
        <v>3</v>
      </c>
      <c r="O247" s="17">
        <v>4</v>
      </c>
      <c r="P247" s="13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1">
        <v>1</v>
      </c>
      <c r="W247" s="16">
        <v>2</v>
      </c>
      <c r="X247" s="11">
        <v>2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20">
        <v>30</v>
      </c>
      <c r="AG247" s="19"/>
      <c r="AH247" s="19">
        <v>69</v>
      </c>
      <c r="AI247" s="19">
        <v>38</v>
      </c>
      <c r="AJ247" s="51">
        <v>4</v>
      </c>
      <c r="AK247" s="51">
        <v>0</v>
      </c>
      <c r="AL247" s="20">
        <v>87</v>
      </c>
      <c r="AM247" s="20">
        <v>0</v>
      </c>
      <c r="AN247" s="19"/>
      <c r="AO247" s="19">
        <v>165</v>
      </c>
      <c r="AP247" s="19">
        <v>2</v>
      </c>
      <c r="AQ247" s="19">
        <v>4.9000000000000004</v>
      </c>
      <c r="AR247" s="19">
        <v>86.3</v>
      </c>
      <c r="AS247" s="19">
        <f t="shared" si="28"/>
        <v>83.399666988325308</v>
      </c>
      <c r="AT247" s="19">
        <v>4.92</v>
      </c>
      <c r="AY247" s="14" t="s">
        <v>25</v>
      </c>
      <c r="AZ247" s="21">
        <v>40843</v>
      </c>
      <c r="BM247" s="13">
        <v>10</v>
      </c>
      <c r="BS247" s="13">
        <v>1</v>
      </c>
      <c r="BT247" s="11">
        <v>0</v>
      </c>
      <c r="BU247" s="11">
        <v>0</v>
      </c>
      <c r="BV247" s="13">
        <v>0</v>
      </c>
      <c r="BX247" s="13">
        <v>0</v>
      </c>
    </row>
    <row r="248" spans="1:76">
      <c r="A248" s="13">
        <v>910</v>
      </c>
      <c r="B248" s="11">
        <v>0</v>
      </c>
      <c r="C248" s="11">
        <v>1</v>
      </c>
      <c r="D248" s="11">
        <f t="shared" si="23"/>
        <v>1953</v>
      </c>
      <c r="E248" s="11">
        <v>58</v>
      </c>
      <c r="F248" s="15">
        <v>1</v>
      </c>
      <c r="H248" s="16">
        <v>0</v>
      </c>
      <c r="I248" s="16"/>
      <c r="J248" s="16">
        <f t="shared" si="27"/>
        <v>2011</v>
      </c>
      <c r="K248" s="11">
        <v>0</v>
      </c>
      <c r="L248" s="11">
        <v>0</v>
      </c>
      <c r="M248" s="16">
        <v>3</v>
      </c>
      <c r="N248" s="13">
        <v>3</v>
      </c>
      <c r="O248" s="17">
        <v>3</v>
      </c>
      <c r="P248" s="13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1">
        <v>1</v>
      </c>
      <c r="W248" s="16">
        <v>2</v>
      </c>
      <c r="X248" s="11">
        <v>1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20"/>
      <c r="AG248" s="19">
        <v>27</v>
      </c>
      <c r="AH248" s="19">
        <v>48</v>
      </c>
      <c r="AI248" s="19"/>
      <c r="AJ248" s="51">
        <v>3</v>
      </c>
      <c r="AK248" s="51">
        <v>0</v>
      </c>
      <c r="AL248" s="20">
        <v>87</v>
      </c>
      <c r="AM248" s="20"/>
      <c r="AN248" s="19"/>
      <c r="AO248" s="19"/>
      <c r="AP248" s="19"/>
      <c r="AQ248" s="19">
        <v>4.6900000000000004</v>
      </c>
      <c r="AR248" s="19">
        <v>78.400000000000006</v>
      </c>
      <c r="AS248" s="19">
        <f t="shared" si="28"/>
        <v>93.814260505025004</v>
      </c>
      <c r="AT248" s="19">
        <v>4.82</v>
      </c>
      <c r="AU248" s="20">
        <v>0.49</v>
      </c>
      <c r="AV248" s="19">
        <v>0.49</v>
      </c>
      <c r="AW248" s="19">
        <v>3.47</v>
      </c>
      <c r="AX248" s="19">
        <f>(AT248-AU248)/AU248</f>
        <v>8.8367346938775508</v>
      </c>
      <c r="AY248" s="14" t="s">
        <v>166</v>
      </c>
      <c r="AZ248" s="21">
        <v>40875</v>
      </c>
      <c r="BS248" s="13">
        <v>3</v>
      </c>
      <c r="BT248" s="11">
        <v>0</v>
      </c>
      <c r="BU248" s="11">
        <v>0</v>
      </c>
      <c r="BV248" s="13">
        <v>0</v>
      </c>
      <c r="BX248" s="13">
        <v>0</v>
      </c>
    </row>
    <row r="249" spans="1:76">
      <c r="A249" s="13">
        <v>911</v>
      </c>
      <c r="B249" s="11">
        <v>0</v>
      </c>
      <c r="C249" s="11">
        <v>1</v>
      </c>
      <c r="D249" s="11">
        <f t="shared" si="23"/>
        <v>1936</v>
      </c>
      <c r="E249" s="11">
        <v>75</v>
      </c>
      <c r="F249" s="15">
        <v>2</v>
      </c>
      <c r="H249" s="16">
        <v>0</v>
      </c>
      <c r="I249" s="16"/>
      <c r="J249" s="16">
        <f t="shared" si="27"/>
        <v>2011</v>
      </c>
      <c r="K249" s="11">
        <v>0</v>
      </c>
      <c r="L249" s="11">
        <v>0</v>
      </c>
      <c r="M249" s="11">
        <v>4</v>
      </c>
      <c r="N249" s="13">
        <v>3</v>
      </c>
      <c r="O249" s="17">
        <v>0</v>
      </c>
      <c r="P249" s="13">
        <v>0</v>
      </c>
      <c r="Q249" s="16">
        <v>1</v>
      </c>
      <c r="R249" s="16">
        <v>0</v>
      </c>
      <c r="S249" s="16">
        <v>0</v>
      </c>
      <c r="T249" s="16">
        <v>0</v>
      </c>
      <c r="U249" s="16">
        <v>0</v>
      </c>
      <c r="V249" s="11">
        <v>1</v>
      </c>
      <c r="W249" s="16">
        <v>2</v>
      </c>
      <c r="X249" s="11">
        <v>1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20">
        <v>29.9</v>
      </c>
      <c r="AG249" s="19"/>
      <c r="AH249" s="19">
        <v>55</v>
      </c>
      <c r="AI249" s="19">
        <v>63</v>
      </c>
      <c r="AJ249" s="51">
        <v>1</v>
      </c>
      <c r="AK249" s="51">
        <v>0</v>
      </c>
      <c r="AL249" s="20">
        <v>66</v>
      </c>
      <c r="AM249" s="20"/>
      <c r="AN249" s="19"/>
      <c r="AO249" s="19">
        <v>126</v>
      </c>
      <c r="AP249" s="19">
        <v>17</v>
      </c>
      <c r="AQ249" s="19">
        <v>5.2</v>
      </c>
      <c r="AR249" s="19">
        <v>69.7</v>
      </c>
      <c r="AS249" s="19">
        <f t="shared" si="28"/>
        <v>75.676549405812125</v>
      </c>
      <c r="AT249" s="19">
        <v>3.9</v>
      </c>
      <c r="AY249" s="14" t="s">
        <v>157</v>
      </c>
      <c r="AZ249" s="21">
        <v>40861</v>
      </c>
      <c r="BS249" s="13">
        <v>1</v>
      </c>
      <c r="BT249" s="11">
        <v>0</v>
      </c>
      <c r="BU249" s="11">
        <v>0</v>
      </c>
      <c r="BV249" s="13">
        <v>0</v>
      </c>
      <c r="BX249" s="13">
        <v>0</v>
      </c>
    </row>
    <row r="250" spans="1:76">
      <c r="A250" s="13">
        <v>915</v>
      </c>
      <c r="B250" s="11">
        <v>0</v>
      </c>
      <c r="C250" s="11">
        <v>1</v>
      </c>
      <c r="D250" s="11">
        <f t="shared" si="23"/>
        <v>1945</v>
      </c>
      <c r="E250" s="11">
        <v>66</v>
      </c>
      <c r="F250" s="15">
        <v>2</v>
      </c>
      <c r="H250" s="16">
        <v>0</v>
      </c>
      <c r="I250" s="16"/>
      <c r="J250" s="16">
        <f t="shared" si="27"/>
        <v>2011</v>
      </c>
      <c r="K250" s="11">
        <v>0</v>
      </c>
      <c r="L250" s="11">
        <v>0</v>
      </c>
      <c r="M250" s="16">
        <v>3</v>
      </c>
      <c r="N250" s="13">
        <v>3</v>
      </c>
      <c r="O250" s="17">
        <v>0</v>
      </c>
      <c r="P250" s="13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1">
        <v>2</v>
      </c>
      <c r="W250" s="16">
        <v>2</v>
      </c>
      <c r="X250" s="11">
        <v>1</v>
      </c>
      <c r="Y250" s="11">
        <v>0</v>
      </c>
      <c r="Z250" s="11">
        <v>0</v>
      </c>
      <c r="AA250" s="11">
        <v>1</v>
      </c>
      <c r="AB250" s="11">
        <v>0</v>
      </c>
      <c r="AC250" s="11">
        <v>0</v>
      </c>
      <c r="AD250" s="11">
        <v>0</v>
      </c>
      <c r="AE250" s="11">
        <v>0</v>
      </c>
      <c r="AF250" s="20"/>
      <c r="AG250" s="19"/>
      <c r="AH250" s="19">
        <v>57</v>
      </c>
      <c r="AI250" s="19"/>
      <c r="AJ250" s="51">
        <v>0</v>
      </c>
      <c r="AK250" s="51">
        <v>0</v>
      </c>
      <c r="AL250" s="20">
        <v>61</v>
      </c>
      <c r="AM250" s="20"/>
      <c r="AN250" s="19"/>
      <c r="AO250" s="19">
        <v>160</v>
      </c>
      <c r="AP250" s="19">
        <v>7</v>
      </c>
      <c r="AQ250" s="19">
        <v>3.9</v>
      </c>
      <c r="AR250" s="19">
        <v>103.8</v>
      </c>
      <c r="AS250" s="19">
        <f t="shared" si="28"/>
        <v>49.049006946462541</v>
      </c>
      <c r="AT250" s="19">
        <v>4.7300000000000004</v>
      </c>
      <c r="AY250" s="14" t="s">
        <v>47</v>
      </c>
      <c r="AZ250" s="21">
        <v>40562</v>
      </c>
      <c r="BS250" s="13">
        <v>2</v>
      </c>
      <c r="BT250" s="11">
        <v>0</v>
      </c>
      <c r="BU250" s="11">
        <v>0</v>
      </c>
      <c r="BV250" s="13">
        <v>0</v>
      </c>
      <c r="BX250" s="13">
        <v>0</v>
      </c>
    </row>
    <row r="251" spans="1:76">
      <c r="A251" s="13">
        <v>919</v>
      </c>
      <c r="B251" s="11">
        <v>0</v>
      </c>
      <c r="C251" s="11">
        <v>1</v>
      </c>
      <c r="D251" s="11">
        <f t="shared" si="23"/>
        <v>1977</v>
      </c>
      <c r="E251" s="11">
        <v>34</v>
      </c>
      <c r="F251" s="15">
        <v>1</v>
      </c>
      <c r="H251" s="16">
        <v>0</v>
      </c>
      <c r="I251" s="16"/>
      <c r="J251" s="16">
        <f t="shared" si="27"/>
        <v>2011</v>
      </c>
      <c r="K251" s="11">
        <v>0</v>
      </c>
      <c r="L251" s="11">
        <v>0</v>
      </c>
      <c r="M251" s="11">
        <v>0</v>
      </c>
      <c r="N251" s="13">
        <v>1</v>
      </c>
      <c r="O251" s="17">
        <v>0</v>
      </c>
      <c r="P251" s="13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W251" s="16">
        <v>0</v>
      </c>
      <c r="X251" s="11">
        <v>1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20">
        <v>10</v>
      </c>
      <c r="AG251" s="19"/>
      <c r="AH251" s="19">
        <v>55</v>
      </c>
      <c r="AI251" s="19">
        <v>67</v>
      </c>
      <c r="AJ251" s="51">
        <v>0</v>
      </c>
      <c r="AK251" s="51">
        <v>0</v>
      </c>
      <c r="AL251" s="20">
        <v>63</v>
      </c>
      <c r="AM251" s="20">
        <v>0</v>
      </c>
      <c r="AN251" s="20">
        <v>1</v>
      </c>
      <c r="AO251" s="19">
        <v>180</v>
      </c>
      <c r="AP251" s="19">
        <v>3</v>
      </c>
      <c r="AQ251" s="19">
        <v>4.2</v>
      </c>
      <c r="AR251" s="19"/>
      <c r="AT251" s="19">
        <v>4.43</v>
      </c>
      <c r="AY251" s="14" t="s">
        <v>167</v>
      </c>
      <c r="AZ251" s="21">
        <v>40571</v>
      </c>
      <c r="BS251" s="13">
        <v>1</v>
      </c>
      <c r="BT251" s="11">
        <v>0</v>
      </c>
      <c r="BU251" s="11">
        <v>0</v>
      </c>
      <c r="BV251" s="13">
        <v>0</v>
      </c>
      <c r="BX251" s="13">
        <v>0</v>
      </c>
    </row>
    <row r="252" spans="1:76">
      <c r="A252" s="13">
        <v>928</v>
      </c>
      <c r="B252" s="11">
        <v>0</v>
      </c>
      <c r="C252" s="11">
        <v>2</v>
      </c>
      <c r="D252" s="11">
        <f t="shared" si="23"/>
        <v>1955</v>
      </c>
      <c r="E252" s="11">
        <v>56</v>
      </c>
      <c r="F252" s="15">
        <v>1</v>
      </c>
      <c r="H252" s="16">
        <v>0</v>
      </c>
      <c r="I252" s="16"/>
      <c r="J252" s="16">
        <f t="shared" si="27"/>
        <v>2011</v>
      </c>
      <c r="K252" s="11">
        <v>0</v>
      </c>
      <c r="L252" s="11">
        <v>0</v>
      </c>
      <c r="M252" s="11">
        <v>1</v>
      </c>
      <c r="N252" s="13">
        <v>2</v>
      </c>
      <c r="O252" s="17">
        <v>0</v>
      </c>
      <c r="P252" s="13">
        <v>0</v>
      </c>
      <c r="Q252" s="16">
        <v>1</v>
      </c>
      <c r="R252" s="16">
        <v>0</v>
      </c>
      <c r="S252" s="16">
        <v>0</v>
      </c>
      <c r="T252" s="16">
        <v>0</v>
      </c>
      <c r="U252" s="16">
        <v>0</v>
      </c>
      <c r="V252" s="11">
        <v>1</v>
      </c>
      <c r="W252" s="16">
        <v>2</v>
      </c>
      <c r="X252" s="11">
        <v>1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20">
        <v>36</v>
      </c>
      <c r="AG252" s="19"/>
      <c r="AH252" s="19">
        <v>49</v>
      </c>
      <c r="AI252" s="19">
        <v>75</v>
      </c>
      <c r="AJ252" s="51"/>
      <c r="AK252" s="51"/>
      <c r="AL252" s="20"/>
      <c r="AM252" s="20"/>
      <c r="AN252" s="19"/>
      <c r="AO252" s="19"/>
      <c r="AP252" s="19"/>
      <c r="AQ252" s="19"/>
      <c r="AR252" s="19"/>
      <c r="AZ252" s="21">
        <v>40570</v>
      </c>
      <c r="BO252" s="13">
        <v>5</v>
      </c>
      <c r="BS252" s="13">
        <v>1</v>
      </c>
      <c r="BT252" s="11">
        <v>0</v>
      </c>
      <c r="BU252" s="11">
        <v>0</v>
      </c>
      <c r="BV252" s="13">
        <v>0</v>
      </c>
      <c r="BX252" s="13">
        <v>0</v>
      </c>
    </row>
    <row r="253" spans="1:76">
      <c r="A253" s="13">
        <v>930</v>
      </c>
      <c r="B253" s="11">
        <v>0</v>
      </c>
      <c r="C253" s="11">
        <v>1</v>
      </c>
      <c r="D253" s="11">
        <f t="shared" si="23"/>
        <v>1964</v>
      </c>
      <c r="E253" s="11">
        <v>47</v>
      </c>
      <c r="F253" s="15">
        <v>2</v>
      </c>
      <c r="G253" s="71">
        <v>1</v>
      </c>
      <c r="H253" s="16">
        <v>0</v>
      </c>
      <c r="I253" s="16">
        <v>2010</v>
      </c>
      <c r="J253" s="16">
        <f t="shared" si="27"/>
        <v>1</v>
      </c>
      <c r="K253" s="16">
        <v>2</v>
      </c>
      <c r="L253" s="11">
        <v>1</v>
      </c>
      <c r="M253" s="11">
        <v>2</v>
      </c>
      <c r="N253" s="13">
        <v>3</v>
      </c>
      <c r="O253" s="17">
        <v>0</v>
      </c>
      <c r="P253" s="13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1">
        <v>1</v>
      </c>
      <c r="W253" s="16">
        <v>2</v>
      </c>
      <c r="X253" s="11">
        <v>1</v>
      </c>
      <c r="Y253" s="11">
        <v>1</v>
      </c>
      <c r="Z253" s="11">
        <v>0</v>
      </c>
      <c r="AA253" s="11">
        <v>0</v>
      </c>
      <c r="AB253" s="11">
        <v>0</v>
      </c>
      <c r="AF253" s="20"/>
      <c r="AG253" s="19"/>
      <c r="AH253" s="19"/>
      <c r="AI253" s="19"/>
      <c r="AJ253" s="51">
        <v>3</v>
      </c>
      <c r="AK253" s="51">
        <v>0</v>
      </c>
      <c r="AL253" s="20">
        <v>73</v>
      </c>
      <c r="AM253" s="20">
        <v>0</v>
      </c>
      <c r="AN253" s="19"/>
      <c r="AO253" s="19">
        <v>118</v>
      </c>
      <c r="AP253" s="19">
        <v>24</v>
      </c>
      <c r="AQ253" s="19">
        <v>5.45</v>
      </c>
      <c r="AR253" s="19">
        <v>71</v>
      </c>
      <c r="AS253" s="19">
        <f>IF(F253=1,186*POWER(AR253/88.5,-1.154)*POWER(E253,-0.203),186*POWER(AR253/88.5,-1.154)*POWER(E253,-0.203)*0.742)</f>
        <v>81.45193092721648</v>
      </c>
      <c r="AY253" s="14" t="s">
        <v>167</v>
      </c>
      <c r="AZ253" s="21">
        <v>40689</v>
      </c>
      <c r="BT253" s="11">
        <v>0</v>
      </c>
      <c r="BU253" s="11">
        <v>0</v>
      </c>
      <c r="BV253" s="13">
        <v>0</v>
      </c>
      <c r="BX253" s="13">
        <v>0</v>
      </c>
    </row>
    <row r="254" spans="1:76">
      <c r="A254" s="13">
        <v>934</v>
      </c>
      <c r="B254" s="11">
        <v>0</v>
      </c>
      <c r="C254" s="11">
        <v>1</v>
      </c>
      <c r="D254" s="11">
        <f t="shared" si="23"/>
        <v>1950</v>
      </c>
      <c r="E254" s="11">
        <v>61</v>
      </c>
      <c r="F254" s="15">
        <v>1</v>
      </c>
      <c r="G254" s="71">
        <v>2</v>
      </c>
      <c r="H254" s="16">
        <v>0</v>
      </c>
      <c r="I254" s="16">
        <v>1988</v>
      </c>
      <c r="J254" s="16">
        <f t="shared" si="27"/>
        <v>23</v>
      </c>
      <c r="K254" s="16">
        <v>2</v>
      </c>
      <c r="L254" s="11">
        <v>1</v>
      </c>
      <c r="M254" s="16">
        <v>3</v>
      </c>
      <c r="N254" s="13">
        <v>3</v>
      </c>
      <c r="O254" s="17">
        <v>3</v>
      </c>
      <c r="P254" s="13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1">
        <v>1</v>
      </c>
      <c r="W254" s="16">
        <v>1</v>
      </c>
      <c r="X254" s="11">
        <v>1</v>
      </c>
      <c r="Y254" s="11">
        <v>0</v>
      </c>
      <c r="Z254" s="11">
        <v>0</v>
      </c>
      <c r="AA254" s="11">
        <v>0</v>
      </c>
      <c r="AB254" s="11">
        <v>0</v>
      </c>
      <c r="AF254" s="20"/>
      <c r="AG254" s="19"/>
      <c r="AH254" s="19"/>
      <c r="AI254" s="19"/>
      <c r="AJ254" s="51"/>
      <c r="AK254" s="51"/>
      <c r="AL254" s="20"/>
      <c r="AM254" s="20"/>
      <c r="AN254" s="19"/>
      <c r="AO254" s="19"/>
      <c r="AP254" s="19"/>
      <c r="AQ254" s="19"/>
      <c r="AR254" s="19"/>
      <c r="AZ254" s="21">
        <v>40856</v>
      </c>
      <c r="BD254" s="13">
        <v>10</v>
      </c>
      <c r="BN254" s="13">
        <v>10</v>
      </c>
      <c r="BS254" s="13">
        <v>1</v>
      </c>
      <c r="BT254" s="11">
        <v>0</v>
      </c>
      <c r="BU254" s="11">
        <v>0</v>
      </c>
      <c r="BV254" s="13">
        <v>0</v>
      </c>
      <c r="BX254" s="13">
        <v>0</v>
      </c>
    </row>
    <row r="255" spans="1:76">
      <c r="A255" s="13">
        <v>945</v>
      </c>
      <c r="B255" s="11">
        <v>0</v>
      </c>
      <c r="C255" s="11">
        <v>1</v>
      </c>
      <c r="D255" s="11">
        <f t="shared" si="23"/>
        <v>1962</v>
      </c>
      <c r="E255" s="11">
        <v>49</v>
      </c>
      <c r="F255" s="15">
        <v>1</v>
      </c>
      <c r="G255" s="71">
        <v>1</v>
      </c>
      <c r="H255" s="16">
        <v>1</v>
      </c>
      <c r="I255" s="16">
        <v>2008</v>
      </c>
      <c r="J255" s="16">
        <f t="shared" si="27"/>
        <v>3</v>
      </c>
      <c r="K255" s="16">
        <v>1</v>
      </c>
      <c r="L255" s="11">
        <v>1</v>
      </c>
      <c r="M255" s="16">
        <v>3</v>
      </c>
      <c r="N255" s="13">
        <v>3</v>
      </c>
      <c r="O255" s="17">
        <v>0</v>
      </c>
      <c r="P255" s="13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1">
        <v>1</v>
      </c>
      <c r="W255" s="16">
        <v>3</v>
      </c>
      <c r="X255" s="11">
        <v>1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20"/>
      <c r="AG255" s="19"/>
      <c r="AH255" s="19">
        <v>54</v>
      </c>
      <c r="AI255" s="19">
        <v>64</v>
      </c>
      <c r="AJ255" s="51">
        <v>1</v>
      </c>
      <c r="AK255" s="51">
        <v>0</v>
      </c>
      <c r="AL255" s="20">
        <v>66</v>
      </c>
      <c r="AM255" s="20"/>
      <c r="AN255" s="19"/>
      <c r="AO255" s="19">
        <v>153</v>
      </c>
      <c r="AP255" s="19">
        <v>16</v>
      </c>
      <c r="AQ255" s="19">
        <v>5.9</v>
      </c>
      <c r="AR255" s="19">
        <v>69</v>
      </c>
      <c r="AS255" s="19">
        <f t="shared" ref="AS255:AS267" si="29">IF(F255=1,186*POWER(AR255/88.5,-1.154)*POWER(E255,-0.203),186*POWER(AR255/88.5,-1.154)*POWER(E255,-0.203)*0.742)</f>
        <v>112.49774667806032</v>
      </c>
      <c r="AT255" s="19">
        <v>5.2</v>
      </c>
      <c r="AY255" s="14" t="s">
        <v>45</v>
      </c>
      <c r="AZ255" s="21">
        <v>40904</v>
      </c>
      <c r="BS255" s="13">
        <v>1</v>
      </c>
      <c r="BT255" s="11">
        <v>0</v>
      </c>
      <c r="BU255" s="11">
        <v>0</v>
      </c>
      <c r="BV255" s="13">
        <v>0</v>
      </c>
      <c r="BW255" s="13">
        <v>0</v>
      </c>
      <c r="BX255" s="13">
        <v>0</v>
      </c>
    </row>
    <row r="256" spans="1:76">
      <c r="A256" s="13">
        <v>949</v>
      </c>
      <c r="B256" s="11">
        <v>0</v>
      </c>
      <c r="C256" s="11">
        <v>1</v>
      </c>
      <c r="D256" s="11">
        <f t="shared" si="23"/>
        <v>1956</v>
      </c>
      <c r="E256" s="11">
        <v>55</v>
      </c>
      <c r="F256" s="15">
        <v>1</v>
      </c>
      <c r="H256" s="16">
        <v>0</v>
      </c>
      <c r="I256" s="16"/>
      <c r="J256" s="16">
        <f t="shared" si="27"/>
        <v>2011</v>
      </c>
      <c r="K256" s="11">
        <v>0</v>
      </c>
      <c r="L256" s="11">
        <v>0</v>
      </c>
      <c r="M256" s="11">
        <v>1</v>
      </c>
      <c r="N256" s="13">
        <v>2</v>
      </c>
      <c r="O256" s="17">
        <v>0</v>
      </c>
      <c r="P256" s="13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1">
        <v>2</v>
      </c>
      <c r="W256" s="16">
        <v>2</v>
      </c>
      <c r="X256" s="11">
        <v>1</v>
      </c>
      <c r="Y256" s="11">
        <v>0</v>
      </c>
      <c r="Z256" s="11">
        <v>0</v>
      </c>
      <c r="AA256" s="11">
        <v>1</v>
      </c>
      <c r="AB256" s="11">
        <v>0</v>
      </c>
      <c r="AC256" s="11">
        <v>0</v>
      </c>
      <c r="AD256" s="11">
        <v>0</v>
      </c>
      <c r="AE256" s="11">
        <v>0</v>
      </c>
      <c r="AF256" s="20">
        <v>15</v>
      </c>
      <c r="AG256" s="19"/>
      <c r="AH256" s="19">
        <v>46</v>
      </c>
      <c r="AI256" s="19">
        <v>67</v>
      </c>
      <c r="AJ256" s="51"/>
      <c r="AK256" s="51"/>
      <c r="AL256" s="20"/>
      <c r="AM256" s="20"/>
      <c r="AN256" s="20">
        <v>1</v>
      </c>
      <c r="AO256" s="19">
        <v>153</v>
      </c>
      <c r="AP256" s="19">
        <v>3</v>
      </c>
      <c r="AQ256" s="19">
        <v>4.2</v>
      </c>
      <c r="AR256" s="19">
        <v>65.3</v>
      </c>
      <c r="AS256" s="19">
        <f t="shared" si="29"/>
        <v>117.10678048085877</v>
      </c>
      <c r="AT256" s="19">
        <v>6.1</v>
      </c>
      <c r="AU256" s="20">
        <v>1.1200000000000001</v>
      </c>
      <c r="AV256" s="19">
        <v>0.98</v>
      </c>
      <c r="AW256" s="19">
        <v>4</v>
      </c>
      <c r="AX256" s="19">
        <f>(AT256-AU256)/AU256</f>
        <v>4.4464285714285703</v>
      </c>
      <c r="AY256" s="14" t="s">
        <v>40</v>
      </c>
      <c r="AZ256" s="21">
        <v>40562</v>
      </c>
      <c r="BS256" s="13">
        <v>2</v>
      </c>
      <c r="BT256" s="11">
        <v>0</v>
      </c>
      <c r="BU256" s="11">
        <v>0</v>
      </c>
      <c r="BV256" s="13">
        <v>0</v>
      </c>
      <c r="BX256" s="13">
        <v>0</v>
      </c>
    </row>
    <row r="257" spans="1:76">
      <c r="A257" s="13">
        <v>954</v>
      </c>
      <c r="B257" s="11">
        <v>0</v>
      </c>
      <c r="C257" s="11">
        <v>1</v>
      </c>
      <c r="D257" s="11">
        <f t="shared" si="23"/>
        <v>1955</v>
      </c>
      <c r="E257" s="11">
        <v>56</v>
      </c>
      <c r="F257" s="15">
        <v>1</v>
      </c>
      <c r="G257" s="71">
        <v>1</v>
      </c>
      <c r="H257" s="16">
        <v>0</v>
      </c>
      <c r="I257" s="16">
        <v>2009</v>
      </c>
      <c r="J257" s="16">
        <f t="shared" si="27"/>
        <v>2</v>
      </c>
      <c r="K257" s="16">
        <v>1</v>
      </c>
      <c r="L257" s="11">
        <v>1</v>
      </c>
      <c r="M257" s="16">
        <v>3</v>
      </c>
      <c r="N257" s="13">
        <v>3</v>
      </c>
      <c r="O257" s="17">
        <v>0</v>
      </c>
      <c r="P257" s="13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1">
        <v>2</v>
      </c>
      <c r="W257" s="16">
        <v>2</v>
      </c>
      <c r="X257" s="11">
        <v>3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20">
        <v>16.7</v>
      </c>
      <c r="AG257" s="19"/>
      <c r="AH257" s="19">
        <v>40</v>
      </c>
      <c r="AI257" s="19">
        <v>61</v>
      </c>
      <c r="AJ257" s="51"/>
      <c r="AK257" s="51"/>
      <c r="AL257" s="20"/>
      <c r="AM257" s="20"/>
      <c r="AN257" s="19"/>
      <c r="AO257" s="19">
        <v>154</v>
      </c>
      <c r="AP257" s="19">
        <v>3</v>
      </c>
      <c r="AQ257" s="19">
        <v>6.4</v>
      </c>
      <c r="AR257" s="19">
        <v>74.599999999999994</v>
      </c>
      <c r="AS257" s="19">
        <f t="shared" si="29"/>
        <v>100.06050771952815</v>
      </c>
      <c r="AY257" s="14" t="s">
        <v>37</v>
      </c>
      <c r="AZ257" s="21">
        <v>40575</v>
      </c>
      <c r="BS257" s="13">
        <v>2</v>
      </c>
      <c r="BT257" s="11">
        <v>0</v>
      </c>
      <c r="BU257" s="11">
        <v>0</v>
      </c>
      <c r="BV257" s="13">
        <v>0</v>
      </c>
      <c r="BX257" s="13">
        <v>0</v>
      </c>
    </row>
    <row r="258" spans="1:76">
      <c r="A258" s="13">
        <v>956</v>
      </c>
      <c r="B258" s="11">
        <v>0</v>
      </c>
      <c r="C258" s="11">
        <v>1</v>
      </c>
      <c r="D258" s="11">
        <f t="shared" ref="D258:D321" si="30">YEAR(AZ258)-E258</f>
        <v>1959</v>
      </c>
      <c r="E258" s="11">
        <v>52</v>
      </c>
      <c r="F258" s="15">
        <v>2</v>
      </c>
      <c r="H258" s="16">
        <v>0</v>
      </c>
      <c r="I258" s="16"/>
      <c r="J258" s="16">
        <f t="shared" si="27"/>
        <v>2011</v>
      </c>
      <c r="K258" s="11">
        <v>0</v>
      </c>
      <c r="L258" s="11">
        <v>0</v>
      </c>
      <c r="M258" s="11">
        <v>1</v>
      </c>
      <c r="N258" s="13">
        <v>2</v>
      </c>
      <c r="O258" s="17">
        <v>0</v>
      </c>
      <c r="P258" s="13">
        <v>0</v>
      </c>
      <c r="Q258" s="16">
        <v>0</v>
      </c>
      <c r="R258" s="16">
        <v>0</v>
      </c>
      <c r="S258" s="16">
        <v>1</v>
      </c>
      <c r="T258" s="16">
        <v>0</v>
      </c>
      <c r="U258" s="16">
        <v>0</v>
      </c>
      <c r="V258" s="11">
        <v>1</v>
      </c>
      <c r="W258" s="16">
        <v>2</v>
      </c>
      <c r="X258" s="11">
        <v>1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20"/>
      <c r="AG258" s="19">
        <v>21</v>
      </c>
      <c r="AH258" s="19">
        <v>41</v>
      </c>
      <c r="AI258" s="19">
        <v>72</v>
      </c>
      <c r="AJ258" s="51">
        <v>0</v>
      </c>
      <c r="AK258" s="51">
        <v>0</v>
      </c>
      <c r="AL258" s="20">
        <v>83</v>
      </c>
      <c r="AM258" s="20"/>
      <c r="AN258" s="20">
        <v>0</v>
      </c>
      <c r="AO258" s="19">
        <v>143</v>
      </c>
      <c r="AP258" s="19">
        <v>11</v>
      </c>
      <c r="AQ258" s="19">
        <v>6.3</v>
      </c>
      <c r="AR258" s="19">
        <v>84.5</v>
      </c>
      <c r="AS258" s="19">
        <f t="shared" si="29"/>
        <v>65.275177731677402</v>
      </c>
      <c r="AT258" s="19">
        <v>5.3</v>
      </c>
      <c r="AY258" s="14" t="s">
        <v>118</v>
      </c>
      <c r="AZ258" s="21">
        <v>40683</v>
      </c>
      <c r="BS258" s="13">
        <v>1</v>
      </c>
      <c r="BT258" s="11">
        <v>0</v>
      </c>
      <c r="BU258" s="11">
        <v>0</v>
      </c>
      <c r="BV258" s="13">
        <v>0</v>
      </c>
      <c r="BX258" s="13">
        <v>0</v>
      </c>
    </row>
    <row r="259" spans="1:76">
      <c r="A259" s="13">
        <v>963</v>
      </c>
      <c r="B259" s="11">
        <v>0</v>
      </c>
      <c r="C259" s="11">
        <v>1</v>
      </c>
      <c r="D259" s="11">
        <f t="shared" si="30"/>
        <v>1962</v>
      </c>
      <c r="E259" s="11">
        <v>49</v>
      </c>
      <c r="F259" s="15">
        <v>2</v>
      </c>
      <c r="H259" s="16">
        <v>0</v>
      </c>
      <c r="I259" s="16"/>
      <c r="J259" s="16">
        <f t="shared" si="27"/>
        <v>2011</v>
      </c>
      <c r="K259" s="11">
        <v>0</v>
      </c>
      <c r="L259" s="11">
        <v>0</v>
      </c>
      <c r="M259" s="11">
        <v>0</v>
      </c>
      <c r="N259" s="13">
        <v>2</v>
      </c>
      <c r="O259" s="17">
        <v>0</v>
      </c>
      <c r="P259" s="13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W259" s="16">
        <v>0</v>
      </c>
      <c r="X259" s="11">
        <v>1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20">
        <v>16</v>
      </c>
      <c r="AG259" s="19"/>
      <c r="AH259" s="19">
        <v>41</v>
      </c>
      <c r="AI259" s="19">
        <v>72</v>
      </c>
      <c r="AJ259" s="51">
        <v>0</v>
      </c>
      <c r="AK259" s="51">
        <v>0</v>
      </c>
      <c r="AL259" s="20">
        <v>67</v>
      </c>
      <c r="AM259" s="20">
        <v>0</v>
      </c>
      <c r="AN259" s="20">
        <v>1</v>
      </c>
      <c r="AO259" s="19"/>
      <c r="AP259" s="19"/>
      <c r="AQ259" s="19">
        <v>4.7</v>
      </c>
      <c r="AR259" s="19">
        <v>71.7</v>
      </c>
      <c r="AS259" s="19">
        <f t="shared" si="29"/>
        <v>79.856537188480999</v>
      </c>
      <c r="AT259" s="19">
        <v>5.6</v>
      </c>
      <c r="AY259" s="14" t="s">
        <v>32</v>
      </c>
      <c r="AZ259" s="21">
        <v>40688</v>
      </c>
      <c r="BS259" s="13">
        <v>1</v>
      </c>
      <c r="BT259" s="11">
        <v>0</v>
      </c>
      <c r="BU259" s="11">
        <v>0</v>
      </c>
      <c r="BV259" s="13">
        <v>0</v>
      </c>
      <c r="BX259" s="13">
        <v>0</v>
      </c>
    </row>
    <row r="260" spans="1:76">
      <c r="A260" s="13">
        <v>974</v>
      </c>
      <c r="B260" s="11">
        <v>0</v>
      </c>
      <c r="C260" s="11">
        <v>1</v>
      </c>
      <c r="D260" s="11">
        <f t="shared" si="30"/>
        <v>1947</v>
      </c>
      <c r="E260" s="11">
        <v>64</v>
      </c>
      <c r="F260" s="15">
        <v>2</v>
      </c>
      <c r="G260" s="71">
        <v>1</v>
      </c>
      <c r="H260" s="16">
        <v>0</v>
      </c>
      <c r="I260" s="16">
        <v>2011</v>
      </c>
      <c r="J260" s="16">
        <f t="shared" si="27"/>
        <v>0</v>
      </c>
      <c r="K260" s="16">
        <v>1</v>
      </c>
      <c r="L260" s="11">
        <v>1</v>
      </c>
      <c r="M260" s="11">
        <v>4</v>
      </c>
      <c r="N260" s="13">
        <v>3</v>
      </c>
      <c r="O260" s="17">
        <v>0</v>
      </c>
      <c r="P260" s="13">
        <v>0</v>
      </c>
      <c r="Q260" s="16">
        <v>0</v>
      </c>
      <c r="R260" s="16">
        <v>0</v>
      </c>
      <c r="S260" s="16">
        <v>1</v>
      </c>
      <c r="T260" s="16">
        <v>0</v>
      </c>
      <c r="U260" s="16">
        <v>0</v>
      </c>
      <c r="V260" s="11">
        <v>1</v>
      </c>
      <c r="W260" s="16">
        <v>2</v>
      </c>
      <c r="X260" s="11">
        <v>1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20">
        <v>14</v>
      </c>
      <c r="AG260" s="19"/>
      <c r="AH260" s="19">
        <v>47</v>
      </c>
      <c r="AI260" s="19">
        <v>67</v>
      </c>
      <c r="AJ260" s="51">
        <v>0</v>
      </c>
      <c r="AK260" s="51">
        <v>0</v>
      </c>
      <c r="AL260" s="20">
        <v>55</v>
      </c>
      <c r="AM260" s="20"/>
      <c r="AN260" s="19"/>
      <c r="AO260" s="19">
        <v>135</v>
      </c>
      <c r="AP260" s="19">
        <v>5</v>
      </c>
      <c r="AQ260" s="19">
        <v>4.5999999999999996</v>
      </c>
      <c r="AR260" s="19">
        <v>59.6</v>
      </c>
      <c r="AS260" s="19">
        <f t="shared" si="29"/>
        <v>93.626904603235275</v>
      </c>
      <c r="AT260" s="19">
        <v>4.5</v>
      </c>
      <c r="AU260" s="20">
        <v>1.64</v>
      </c>
      <c r="AV260" s="19">
        <v>0.5</v>
      </c>
      <c r="AW260" s="19">
        <v>2.29</v>
      </c>
      <c r="AX260" s="19">
        <f>(AT260-AU260)/AU260</f>
        <v>1.7439024390243905</v>
      </c>
      <c r="AY260" s="14" t="s">
        <v>158</v>
      </c>
      <c r="AZ260" s="21">
        <v>40857</v>
      </c>
      <c r="BS260" s="13">
        <v>1</v>
      </c>
      <c r="BT260" s="11">
        <v>0</v>
      </c>
      <c r="BU260" s="11">
        <v>0</v>
      </c>
      <c r="BV260" s="13">
        <v>0</v>
      </c>
      <c r="BX260" s="13">
        <v>0</v>
      </c>
    </row>
    <row r="261" spans="1:76">
      <c r="A261" s="13">
        <v>978</v>
      </c>
      <c r="B261" s="11">
        <v>0</v>
      </c>
      <c r="C261" s="11">
        <v>1</v>
      </c>
      <c r="D261" s="11">
        <f t="shared" si="30"/>
        <v>1967</v>
      </c>
      <c r="E261" s="11">
        <v>44</v>
      </c>
      <c r="F261" s="15">
        <v>2</v>
      </c>
      <c r="G261" s="70">
        <v>1</v>
      </c>
      <c r="H261" s="16">
        <v>0</v>
      </c>
      <c r="I261" s="16">
        <v>2010</v>
      </c>
      <c r="J261" s="16">
        <f t="shared" si="27"/>
        <v>1</v>
      </c>
      <c r="K261" s="16">
        <v>1</v>
      </c>
      <c r="L261" s="11">
        <v>1</v>
      </c>
      <c r="M261" s="11">
        <v>1</v>
      </c>
      <c r="N261" s="13">
        <v>2</v>
      </c>
      <c r="O261" s="17">
        <v>0</v>
      </c>
      <c r="P261" s="13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1">
        <v>1</v>
      </c>
      <c r="W261" s="16">
        <v>1</v>
      </c>
      <c r="X261" s="11">
        <v>1</v>
      </c>
      <c r="Y261" s="11">
        <v>0</v>
      </c>
      <c r="Z261" s="11">
        <v>0</v>
      </c>
      <c r="AA261" s="11">
        <v>0</v>
      </c>
      <c r="AB261" s="11">
        <v>0</v>
      </c>
      <c r="AC261" s="11">
        <v>1</v>
      </c>
      <c r="AD261" s="11">
        <v>0</v>
      </c>
      <c r="AE261" s="11">
        <v>0</v>
      </c>
      <c r="AF261" s="20">
        <v>32</v>
      </c>
      <c r="AG261" s="19"/>
      <c r="AH261" s="19">
        <v>47</v>
      </c>
      <c r="AI261" s="19">
        <v>58</v>
      </c>
      <c r="AJ261" s="51">
        <v>0</v>
      </c>
      <c r="AK261" s="51">
        <v>0</v>
      </c>
      <c r="AL261" s="20"/>
      <c r="AM261" s="20"/>
      <c r="AN261" s="19"/>
      <c r="AO261" s="19">
        <v>148</v>
      </c>
      <c r="AP261" s="19">
        <v>16</v>
      </c>
      <c r="AQ261" s="19">
        <v>4.7</v>
      </c>
      <c r="AR261" s="19">
        <v>69</v>
      </c>
      <c r="AS261" s="19">
        <f t="shared" si="29"/>
        <v>85.317209000533097</v>
      </c>
      <c r="AY261" s="14" t="s">
        <v>45</v>
      </c>
      <c r="AZ261" s="21">
        <v>40567</v>
      </c>
      <c r="BC261" s="13">
        <v>5</v>
      </c>
      <c r="BS261" s="13">
        <v>2</v>
      </c>
      <c r="BT261" s="11">
        <v>0</v>
      </c>
      <c r="BU261" s="11">
        <v>0</v>
      </c>
      <c r="BV261" s="13">
        <v>0</v>
      </c>
      <c r="BX261" s="13">
        <v>0</v>
      </c>
    </row>
    <row r="262" spans="1:76">
      <c r="A262" s="13">
        <v>986</v>
      </c>
      <c r="B262" s="11">
        <v>0</v>
      </c>
      <c r="C262" s="11">
        <v>1</v>
      </c>
      <c r="D262" s="11">
        <f t="shared" si="30"/>
        <v>1960</v>
      </c>
      <c r="E262" s="11">
        <v>51</v>
      </c>
      <c r="F262" s="15">
        <v>1</v>
      </c>
      <c r="G262" s="71">
        <v>1</v>
      </c>
      <c r="H262" s="16">
        <v>0</v>
      </c>
      <c r="I262" s="16">
        <v>2008</v>
      </c>
      <c r="J262" s="16">
        <f t="shared" si="27"/>
        <v>3</v>
      </c>
      <c r="K262" s="16">
        <v>2</v>
      </c>
      <c r="L262" s="11">
        <v>1</v>
      </c>
      <c r="M262" s="16">
        <v>3</v>
      </c>
      <c r="N262" s="13">
        <v>3</v>
      </c>
      <c r="O262" s="17">
        <v>5</v>
      </c>
      <c r="P262" s="13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1">
        <v>1</v>
      </c>
      <c r="W262" s="16">
        <v>2</v>
      </c>
      <c r="X262" s="11">
        <v>1</v>
      </c>
      <c r="Y262" s="11">
        <v>0</v>
      </c>
      <c r="Z262" s="11">
        <v>0</v>
      </c>
      <c r="AA262" s="11">
        <v>0</v>
      </c>
      <c r="AB262" s="11">
        <v>0</v>
      </c>
      <c r="AC262" s="11">
        <v>1</v>
      </c>
      <c r="AD262" s="11">
        <v>0</v>
      </c>
      <c r="AE262" s="11">
        <v>1</v>
      </c>
      <c r="AF262" s="20">
        <v>15</v>
      </c>
      <c r="AG262" s="19"/>
      <c r="AH262" s="19">
        <v>54</v>
      </c>
      <c r="AI262" s="19">
        <v>48</v>
      </c>
      <c r="AJ262" s="51"/>
      <c r="AK262" s="51"/>
      <c r="AL262" s="20"/>
      <c r="AM262" s="20">
        <v>0</v>
      </c>
      <c r="AN262" s="19"/>
      <c r="AO262" s="19">
        <v>144</v>
      </c>
      <c r="AP262" s="19">
        <v>8</v>
      </c>
      <c r="AQ262" s="19">
        <v>3.6</v>
      </c>
      <c r="AR262" s="19">
        <v>64.8</v>
      </c>
      <c r="AS262" s="19">
        <f t="shared" si="29"/>
        <v>119.97511532896111</v>
      </c>
      <c r="AT262" s="19">
        <v>2.78</v>
      </c>
      <c r="AY262" s="14" t="s">
        <v>118</v>
      </c>
      <c r="AZ262" s="21">
        <v>40871</v>
      </c>
      <c r="BS262" s="13">
        <v>1</v>
      </c>
      <c r="BT262" s="11">
        <v>0</v>
      </c>
      <c r="BU262" s="11">
        <v>0</v>
      </c>
      <c r="BV262" s="13">
        <v>0</v>
      </c>
      <c r="BX262" s="13">
        <v>0</v>
      </c>
    </row>
    <row r="263" spans="1:76">
      <c r="A263" s="13">
        <v>988</v>
      </c>
      <c r="B263" s="11">
        <v>0</v>
      </c>
      <c r="C263" s="11">
        <v>1</v>
      </c>
      <c r="D263" s="11">
        <f t="shared" si="30"/>
        <v>1943</v>
      </c>
      <c r="E263" s="11">
        <v>68</v>
      </c>
      <c r="F263" s="15">
        <v>2</v>
      </c>
      <c r="H263" s="16">
        <v>0</v>
      </c>
      <c r="I263" s="16"/>
      <c r="J263" s="16">
        <f t="shared" si="27"/>
        <v>2011</v>
      </c>
      <c r="K263" s="11">
        <v>0</v>
      </c>
      <c r="L263" s="11">
        <v>0</v>
      </c>
      <c r="M263" s="11">
        <v>1</v>
      </c>
      <c r="N263" s="13">
        <v>3</v>
      </c>
      <c r="O263" s="17">
        <v>3</v>
      </c>
      <c r="P263" s="13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W263" s="16">
        <v>0</v>
      </c>
      <c r="X263" s="11">
        <v>1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20">
        <v>34</v>
      </c>
      <c r="AG263" s="19"/>
      <c r="AH263" s="19">
        <v>52</v>
      </c>
      <c r="AI263" s="19">
        <v>60</v>
      </c>
      <c r="AJ263" s="51">
        <v>3</v>
      </c>
      <c r="AK263" s="51">
        <v>1</v>
      </c>
      <c r="AL263" s="20">
        <v>70</v>
      </c>
      <c r="AM263" s="20"/>
      <c r="AN263" s="19"/>
      <c r="AO263" s="19">
        <v>138</v>
      </c>
      <c r="AP263" s="19">
        <v>16</v>
      </c>
      <c r="AQ263" s="19">
        <v>4.22</v>
      </c>
      <c r="AR263" s="19">
        <v>69.599999999999994</v>
      </c>
      <c r="AS263" s="19">
        <f t="shared" si="29"/>
        <v>77.324836804970388</v>
      </c>
      <c r="AT263" s="19">
        <v>4.58</v>
      </c>
      <c r="AY263" s="14" t="s">
        <v>127</v>
      </c>
      <c r="AZ263" s="21">
        <v>40555</v>
      </c>
      <c r="BD263" s="13">
        <v>10</v>
      </c>
      <c r="BS263" s="13">
        <v>3</v>
      </c>
      <c r="BT263" s="11">
        <v>0</v>
      </c>
      <c r="BU263" s="11">
        <v>0</v>
      </c>
      <c r="BV263" s="13">
        <v>0</v>
      </c>
      <c r="BX263" s="13">
        <v>0</v>
      </c>
    </row>
    <row r="264" spans="1:76">
      <c r="A264" s="13">
        <v>989</v>
      </c>
      <c r="B264" s="11">
        <v>0</v>
      </c>
      <c r="C264" s="11">
        <v>1</v>
      </c>
      <c r="D264" s="11">
        <f t="shared" si="30"/>
        <v>1957</v>
      </c>
      <c r="E264" s="11">
        <v>54</v>
      </c>
      <c r="F264" s="15">
        <v>1</v>
      </c>
      <c r="H264" s="16">
        <v>1</v>
      </c>
      <c r="I264" s="16"/>
      <c r="J264" s="16">
        <f t="shared" si="27"/>
        <v>2011</v>
      </c>
      <c r="K264" s="11">
        <v>0</v>
      </c>
      <c r="L264" s="11">
        <v>0</v>
      </c>
      <c r="M264" s="16">
        <v>3</v>
      </c>
      <c r="N264" s="13">
        <v>3</v>
      </c>
      <c r="O264" s="17">
        <v>0</v>
      </c>
      <c r="P264" s="13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1">
        <v>1</v>
      </c>
      <c r="W264" s="16">
        <v>2</v>
      </c>
      <c r="X264" s="11">
        <v>1</v>
      </c>
      <c r="Y264" s="11">
        <v>0</v>
      </c>
      <c r="Z264" s="11">
        <v>0</v>
      </c>
      <c r="AA264" s="11">
        <v>0</v>
      </c>
      <c r="AB264" s="11">
        <v>0</v>
      </c>
      <c r="AF264" s="20"/>
      <c r="AG264" s="19"/>
      <c r="AH264" s="19"/>
      <c r="AI264" s="19"/>
      <c r="AJ264" s="51"/>
      <c r="AK264" s="51"/>
      <c r="AL264" s="20"/>
      <c r="AM264" s="20"/>
      <c r="AN264" s="19"/>
      <c r="AO264" s="19">
        <v>163</v>
      </c>
      <c r="AP264" s="19">
        <v>5</v>
      </c>
      <c r="AQ264" s="19">
        <v>8.89</v>
      </c>
      <c r="AR264" s="19">
        <v>106.8</v>
      </c>
      <c r="AS264" s="19">
        <f t="shared" si="29"/>
        <v>66.625168400733571</v>
      </c>
      <c r="AT264" s="19">
        <v>5.32</v>
      </c>
      <c r="AY264" s="14" t="s">
        <v>206</v>
      </c>
      <c r="AZ264" s="21">
        <v>40897</v>
      </c>
      <c r="BA264" s="13">
        <v>0</v>
      </c>
      <c r="BD264" s="13">
        <v>10</v>
      </c>
      <c r="BS264" s="13">
        <v>1</v>
      </c>
      <c r="BT264" s="11">
        <v>0</v>
      </c>
      <c r="BU264" s="11">
        <v>0</v>
      </c>
      <c r="BV264" s="13">
        <v>0</v>
      </c>
      <c r="BW264" s="13">
        <v>0</v>
      </c>
      <c r="BX264" s="13">
        <v>0</v>
      </c>
    </row>
    <row r="265" spans="1:76">
      <c r="A265" s="13">
        <v>991</v>
      </c>
      <c r="B265" s="11">
        <v>0</v>
      </c>
      <c r="C265" s="11">
        <v>1</v>
      </c>
      <c r="D265" s="11">
        <f t="shared" si="30"/>
        <v>1959</v>
      </c>
      <c r="E265" s="11">
        <v>52</v>
      </c>
      <c r="F265" s="15">
        <v>1</v>
      </c>
      <c r="G265" s="70"/>
      <c r="H265" s="16">
        <v>0</v>
      </c>
      <c r="I265" s="16"/>
      <c r="J265" s="16">
        <f t="shared" si="27"/>
        <v>2011</v>
      </c>
      <c r="K265" s="11">
        <v>0</v>
      </c>
      <c r="L265" s="11">
        <v>0</v>
      </c>
      <c r="M265" s="16">
        <v>3</v>
      </c>
      <c r="N265" s="13">
        <v>3</v>
      </c>
      <c r="O265" s="17">
        <v>0</v>
      </c>
      <c r="P265" s="13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1">
        <v>1</v>
      </c>
      <c r="W265" s="16">
        <v>2</v>
      </c>
      <c r="X265" s="11">
        <v>1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20">
        <v>20</v>
      </c>
      <c r="AG265" s="19"/>
      <c r="AH265" s="19">
        <v>39</v>
      </c>
      <c r="AI265" s="19">
        <v>66</v>
      </c>
      <c r="AJ265" s="51">
        <v>0</v>
      </c>
      <c r="AK265" s="51">
        <v>0</v>
      </c>
      <c r="AL265" s="20">
        <v>79</v>
      </c>
      <c r="AM265" s="20">
        <v>0</v>
      </c>
      <c r="AN265" s="19"/>
      <c r="AO265" s="19">
        <v>146</v>
      </c>
      <c r="AP265" s="19">
        <v>5</v>
      </c>
      <c r="AQ265" s="19">
        <v>5.3</v>
      </c>
      <c r="AR265" s="19">
        <v>50</v>
      </c>
      <c r="AS265" s="19">
        <f t="shared" si="29"/>
        <v>161.18529367408004</v>
      </c>
      <c r="AT265" s="19">
        <v>5.0999999999999996</v>
      </c>
      <c r="AU265" s="20">
        <v>1.1200000000000001</v>
      </c>
      <c r="AV265" s="19">
        <v>0.87</v>
      </c>
      <c r="AW265" s="19">
        <v>3.11</v>
      </c>
      <c r="AX265" s="19">
        <f>(AT265-AU265)/AU265</f>
        <v>3.5535714285714279</v>
      </c>
      <c r="AY265" s="14" t="s">
        <v>32</v>
      </c>
      <c r="AZ265" s="21">
        <v>40578</v>
      </c>
      <c r="BS265" s="13">
        <v>1</v>
      </c>
      <c r="BT265" s="11">
        <v>0</v>
      </c>
      <c r="BU265" s="11">
        <v>0</v>
      </c>
      <c r="BV265" s="13">
        <v>0</v>
      </c>
      <c r="BX265" s="13">
        <v>0</v>
      </c>
    </row>
    <row r="266" spans="1:76">
      <c r="A266" s="13">
        <v>1000</v>
      </c>
      <c r="B266" s="11">
        <v>0</v>
      </c>
      <c r="C266" s="11">
        <v>1</v>
      </c>
      <c r="D266" s="11">
        <f t="shared" si="30"/>
        <v>1957</v>
      </c>
      <c r="E266" s="11">
        <v>54</v>
      </c>
      <c r="F266" s="15">
        <v>2</v>
      </c>
      <c r="H266" s="16">
        <v>0</v>
      </c>
      <c r="I266" s="16"/>
      <c r="J266" s="16">
        <f t="shared" si="27"/>
        <v>2011</v>
      </c>
      <c r="K266" s="11">
        <v>0</v>
      </c>
      <c r="L266" s="11">
        <v>0</v>
      </c>
      <c r="M266" s="11">
        <v>1</v>
      </c>
      <c r="N266" s="13">
        <v>3</v>
      </c>
      <c r="O266" s="17">
        <v>0</v>
      </c>
      <c r="P266" s="13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1</v>
      </c>
      <c r="V266" s="11">
        <v>1</v>
      </c>
      <c r="W266" s="16">
        <v>2</v>
      </c>
      <c r="X266" s="11">
        <v>1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20">
        <v>36</v>
      </c>
      <c r="AG266" s="19"/>
      <c r="AH266" s="19">
        <v>46</v>
      </c>
      <c r="AI266" s="19">
        <v>81</v>
      </c>
      <c r="AJ266" s="51">
        <v>4</v>
      </c>
      <c r="AK266" s="51">
        <v>0</v>
      </c>
      <c r="AL266" s="20">
        <v>62</v>
      </c>
      <c r="AM266" s="20"/>
      <c r="AN266" s="19"/>
      <c r="AO266" s="19">
        <v>147</v>
      </c>
      <c r="AP266" s="19">
        <v>11</v>
      </c>
      <c r="AQ266" s="19">
        <v>13.54</v>
      </c>
      <c r="AR266" s="19">
        <v>84.7</v>
      </c>
      <c r="AS266" s="19">
        <f t="shared" si="29"/>
        <v>64.600517213444618</v>
      </c>
      <c r="AT266" s="19">
        <v>6.06</v>
      </c>
      <c r="AU266" s="20">
        <v>1.03</v>
      </c>
      <c r="AV266" s="19">
        <v>0.47</v>
      </c>
      <c r="AW266" s="19">
        <v>4.5599999999999996</v>
      </c>
      <c r="AX266" s="19">
        <f>(AT266-AU266)/AU266</f>
        <v>4.8834951456310671</v>
      </c>
      <c r="AY266" s="14" t="s">
        <v>158</v>
      </c>
      <c r="AZ266" s="21">
        <v>40850</v>
      </c>
      <c r="BS266" s="13">
        <v>1</v>
      </c>
      <c r="BT266" s="11">
        <v>0</v>
      </c>
      <c r="BU266" s="11">
        <v>0</v>
      </c>
      <c r="BV266" s="13">
        <v>0</v>
      </c>
      <c r="BX266" s="13">
        <v>0</v>
      </c>
    </row>
    <row r="267" spans="1:76">
      <c r="A267" s="13">
        <v>1002</v>
      </c>
      <c r="B267" s="11">
        <v>0</v>
      </c>
      <c r="C267" s="11">
        <v>1</v>
      </c>
      <c r="D267" s="11">
        <f t="shared" si="30"/>
        <v>1961</v>
      </c>
      <c r="E267" s="11">
        <v>50</v>
      </c>
      <c r="F267" s="15">
        <v>1</v>
      </c>
      <c r="H267" s="16">
        <v>0</v>
      </c>
      <c r="I267" s="16"/>
      <c r="J267" s="16">
        <f t="shared" si="27"/>
        <v>2011</v>
      </c>
      <c r="K267" s="11">
        <v>0</v>
      </c>
      <c r="L267" s="11">
        <v>0</v>
      </c>
      <c r="M267" s="16">
        <v>3</v>
      </c>
      <c r="N267" s="13">
        <v>3</v>
      </c>
      <c r="O267" s="17">
        <v>0</v>
      </c>
      <c r="P267" s="13">
        <v>0</v>
      </c>
      <c r="Q267" s="16">
        <v>1</v>
      </c>
      <c r="R267" s="16">
        <v>0</v>
      </c>
      <c r="S267" s="16">
        <v>0</v>
      </c>
      <c r="T267" s="16">
        <v>0</v>
      </c>
      <c r="U267" s="16">
        <v>0</v>
      </c>
      <c r="W267" s="16">
        <v>0</v>
      </c>
      <c r="X267" s="11">
        <v>1</v>
      </c>
      <c r="Y267" s="11">
        <v>0</v>
      </c>
      <c r="Z267" s="11">
        <v>0</v>
      </c>
      <c r="AA267" s="11">
        <v>0</v>
      </c>
      <c r="AB267" s="11">
        <v>1</v>
      </c>
      <c r="AC267" s="11">
        <v>1</v>
      </c>
      <c r="AD267" s="11">
        <v>0</v>
      </c>
      <c r="AE267" s="11">
        <v>0</v>
      </c>
      <c r="AF267" s="20">
        <v>23</v>
      </c>
      <c r="AG267" s="19"/>
      <c r="AH267" s="19">
        <v>49</v>
      </c>
      <c r="AI267" s="19">
        <v>54</v>
      </c>
      <c r="AJ267" s="51"/>
      <c r="AK267" s="51"/>
      <c r="AL267" s="20"/>
      <c r="AM267" s="20"/>
      <c r="AN267" s="19"/>
      <c r="AO267" s="19"/>
      <c r="AP267" s="19"/>
      <c r="AQ267" s="19"/>
      <c r="AR267" s="19">
        <v>201</v>
      </c>
      <c r="AS267" s="19">
        <f t="shared" si="29"/>
        <v>32.62167956686681</v>
      </c>
      <c r="AT267" s="19">
        <v>8</v>
      </c>
      <c r="AY267" s="14" t="s">
        <v>219</v>
      </c>
      <c r="AZ267" s="21">
        <v>40574</v>
      </c>
      <c r="BF267" s="13">
        <v>5</v>
      </c>
      <c r="BS267" s="13">
        <v>3</v>
      </c>
      <c r="BT267" s="11">
        <v>0</v>
      </c>
      <c r="BU267" s="11">
        <v>0</v>
      </c>
      <c r="BV267" s="13">
        <v>0</v>
      </c>
      <c r="BX267" s="13">
        <v>0</v>
      </c>
    </row>
    <row r="268" spans="1:76">
      <c r="A268" s="13">
        <v>1003</v>
      </c>
      <c r="B268" s="11">
        <v>0</v>
      </c>
      <c r="C268" s="11">
        <v>1</v>
      </c>
      <c r="D268" s="11">
        <f t="shared" si="30"/>
        <v>1963</v>
      </c>
      <c r="E268" s="11">
        <v>48</v>
      </c>
      <c r="F268" s="15">
        <v>1</v>
      </c>
      <c r="G268" s="71">
        <v>1</v>
      </c>
      <c r="H268" s="16">
        <v>1</v>
      </c>
      <c r="I268" s="16">
        <v>2009</v>
      </c>
      <c r="J268" s="16">
        <f t="shared" si="27"/>
        <v>2</v>
      </c>
      <c r="K268" s="16">
        <v>2</v>
      </c>
      <c r="L268" s="11">
        <v>1</v>
      </c>
      <c r="M268" s="11">
        <v>2</v>
      </c>
      <c r="N268" s="13">
        <v>2</v>
      </c>
      <c r="O268" s="17">
        <v>0</v>
      </c>
      <c r="P268" s="13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W268" s="16">
        <v>0</v>
      </c>
      <c r="X268" s="11">
        <v>1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1</v>
      </c>
      <c r="AF268" s="51">
        <v>15</v>
      </c>
      <c r="AG268" s="52"/>
      <c r="AH268" s="52">
        <v>49</v>
      </c>
      <c r="AI268" s="52">
        <v>66</v>
      </c>
      <c r="AJ268" s="51">
        <v>3</v>
      </c>
      <c r="AK268" s="51">
        <v>0</v>
      </c>
      <c r="AL268" s="20">
        <v>64</v>
      </c>
      <c r="AM268" s="20"/>
      <c r="AN268" s="19"/>
      <c r="AO268" s="19">
        <v>155</v>
      </c>
      <c r="AP268" s="19">
        <v>2</v>
      </c>
      <c r="AQ268" s="19">
        <v>5.34</v>
      </c>
      <c r="AR268" s="19"/>
      <c r="AT268" s="19">
        <v>4.7300000000000004</v>
      </c>
      <c r="AU268" s="20">
        <v>1.79</v>
      </c>
      <c r="AV268" s="19">
        <v>0.75</v>
      </c>
      <c r="AW268" s="19">
        <v>2.19</v>
      </c>
      <c r="AX268" s="19">
        <f>(AT268-AU268)/AU268</f>
        <v>1.6424581005586594</v>
      </c>
      <c r="AY268" s="14" t="s">
        <v>32</v>
      </c>
      <c r="AZ268" s="21">
        <v>40704</v>
      </c>
      <c r="BS268" s="13">
        <v>1</v>
      </c>
      <c r="BT268" s="11">
        <v>0</v>
      </c>
      <c r="BU268" s="11">
        <v>0</v>
      </c>
      <c r="BV268" s="13">
        <v>0</v>
      </c>
      <c r="BW268" s="13">
        <v>0</v>
      </c>
      <c r="BX268" s="13">
        <v>0</v>
      </c>
    </row>
    <row r="269" spans="1:76">
      <c r="A269" s="13">
        <v>1005</v>
      </c>
      <c r="B269" s="11">
        <v>0</v>
      </c>
      <c r="C269" s="11">
        <v>1</v>
      </c>
      <c r="D269" s="11">
        <f t="shared" si="30"/>
        <v>1966</v>
      </c>
      <c r="E269" s="11">
        <v>45</v>
      </c>
      <c r="F269" s="15">
        <v>1</v>
      </c>
      <c r="G269" s="70"/>
      <c r="H269" s="16">
        <v>0</v>
      </c>
      <c r="I269" s="16"/>
      <c r="J269" s="16">
        <f t="shared" si="27"/>
        <v>2011</v>
      </c>
      <c r="K269" s="11">
        <v>0</v>
      </c>
      <c r="L269" s="11">
        <v>0</v>
      </c>
      <c r="M269" s="16">
        <v>3</v>
      </c>
      <c r="N269" s="13">
        <v>3</v>
      </c>
      <c r="O269" s="17">
        <v>0</v>
      </c>
      <c r="P269" s="13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1">
        <v>1</v>
      </c>
      <c r="W269" s="16">
        <v>2</v>
      </c>
      <c r="X269" s="11">
        <v>1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20">
        <v>19</v>
      </c>
      <c r="AG269" s="19"/>
      <c r="AH269" s="19">
        <v>64</v>
      </c>
      <c r="AI269" s="19">
        <v>69</v>
      </c>
      <c r="AJ269" s="51"/>
      <c r="AK269" s="51"/>
      <c r="AL269" s="20"/>
      <c r="AM269" s="20"/>
      <c r="AN269" s="19"/>
      <c r="AO269" s="19">
        <v>179</v>
      </c>
      <c r="AP269" s="19"/>
      <c r="AQ269" s="19">
        <v>3.7</v>
      </c>
      <c r="AR269" s="19">
        <v>86</v>
      </c>
      <c r="AS269" s="19">
        <f>IF(F269=1,186*POWER(AR269/88.5,-1.154)*POWER(E269,-0.203),186*POWER(AR269/88.5,-1.154)*POWER(E269,-0.203)*0.742)</f>
        <v>88.771207134364801</v>
      </c>
      <c r="AT269" s="19">
        <v>6.14</v>
      </c>
      <c r="AV269" s="19">
        <v>1.52</v>
      </c>
      <c r="AW269" s="19">
        <v>4.46</v>
      </c>
      <c r="AY269" s="14" t="s">
        <v>166</v>
      </c>
      <c r="AZ269" s="21">
        <v>40861</v>
      </c>
      <c r="BS269" s="13">
        <v>1</v>
      </c>
      <c r="BT269" s="11">
        <v>0</v>
      </c>
      <c r="BU269" s="11">
        <v>0</v>
      </c>
      <c r="BV269" s="13">
        <v>0</v>
      </c>
      <c r="BX269" s="13">
        <v>4</v>
      </c>
    </row>
    <row r="270" spans="1:76">
      <c r="A270" s="13">
        <v>1008</v>
      </c>
      <c r="B270" s="11">
        <v>0</v>
      </c>
      <c r="C270" s="11">
        <v>1</v>
      </c>
      <c r="D270" s="11">
        <f t="shared" si="30"/>
        <v>1953</v>
      </c>
      <c r="E270" s="11">
        <v>58</v>
      </c>
      <c r="F270" s="15">
        <v>2</v>
      </c>
      <c r="G270" s="71">
        <v>1</v>
      </c>
      <c r="H270" s="16">
        <v>0</v>
      </c>
      <c r="I270" s="16">
        <v>2010</v>
      </c>
      <c r="J270" s="16">
        <f t="shared" si="27"/>
        <v>1</v>
      </c>
      <c r="K270" s="16">
        <v>1</v>
      </c>
      <c r="L270" s="11">
        <v>1</v>
      </c>
      <c r="M270" s="16">
        <v>3</v>
      </c>
      <c r="N270" s="13">
        <v>3</v>
      </c>
      <c r="O270" s="17">
        <v>0</v>
      </c>
      <c r="P270" s="13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1">
        <v>1</v>
      </c>
      <c r="W270" s="16">
        <v>1</v>
      </c>
      <c r="X270" s="11">
        <v>1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20">
        <v>12.9</v>
      </c>
      <c r="AG270" s="19"/>
      <c r="AH270" s="19">
        <v>41</v>
      </c>
      <c r="AI270" s="19">
        <v>73</v>
      </c>
      <c r="AJ270" s="51">
        <v>0</v>
      </c>
      <c r="AK270" s="51">
        <v>0</v>
      </c>
      <c r="AL270" s="20">
        <v>69</v>
      </c>
      <c r="AM270" s="20">
        <v>0</v>
      </c>
      <c r="AN270" s="19"/>
      <c r="AO270" s="19">
        <v>130</v>
      </c>
      <c r="AP270" s="19">
        <v>5</v>
      </c>
      <c r="AQ270" s="19">
        <v>4.8</v>
      </c>
      <c r="AR270" s="19"/>
      <c r="AT270" s="19">
        <v>5.9</v>
      </c>
      <c r="AY270" s="14" t="s">
        <v>45</v>
      </c>
      <c r="AZ270" s="21">
        <v>40896</v>
      </c>
      <c r="BS270" s="13">
        <v>1</v>
      </c>
      <c r="BT270" s="11">
        <v>0</v>
      </c>
      <c r="BU270" s="11">
        <v>0</v>
      </c>
      <c r="BV270" s="13">
        <v>0</v>
      </c>
      <c r="BX270" s="13">
        <v>0</v>
      </c>
    </row>
    <row r="271" spans="1:76">
      <c r="A271" s="13">
        <v>1010</v>
      </c>
      <c r="B271" s="11">
        <v>0</v>
      </c>
      <c r="C271" s="11">
        <v>1</v>
      </c>
      <c r="D271" s="11">
        <f t="shared" si="30"/>
        <v>1949</v>
      </c>
      <c r="E271" s="11">
        <v>62</v>
      </c>
      <c r="F271" s="15">
        <v>1</v>
      </c>
      <c r="G271" s="71">
        <v>1</v>
      </c>
      <c r="H271" s="16">
        <v>0</v>
      </c>
      <c r="I271" s="16">
        <v>2008</v>
      </c>
      <c r="J271" s="16">
        <f t="shared" si="27"/>
        <v>3</v>
      </c>
      <c r="K271" s="16">
        <v>2</v>
      </c>
      <c r="L271" s="11">
        <v>1</v>
      </c>
      <c r="M271" s="16">
        <v>3</v>
      </c>
      <c r="N271" s="13">
        <v>3</v>
      </c>
      <c r="O271" s="17">
        <v>0</v>
      </c>
      <c r="P271" s="13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1">
        <v>1</v>
      </c>
      <c r="W271" s="16">
        <v>4</v>
      </c>
      <c r="X271" s="11">
        <v>1</v>
      </c>
      <c r="Y271" s="11">
        <v>0</v>
      </c>
      <c r="Z271" s="11">
        <v>0</v>
      </c>
      <c r="AA271" s="11">
        <v>0</v>
      </c>
      <c r="AB271" s="11">
        <v>1</v>
      </c>
      <c r="AC271" s="11">
        <v>0</v>
      </c>
      <c r="AD271" s="11">
        <v>0</v>
      </c>
      <c r="AE271" s="11">
        <v>1</v>
      </c>
      <c r="AF271" s="20">
        <v>43</v>
      </c>
      <c r="AG271" s="19"/>
      <c r="AH271" s="19">
        <v>55</v>
      </c>
      <c r="AI271" s="19">
        <v>43</v>
      </c>
      <c r="AJ271" s="51"/>
      <c r="AK271" s="51"/>
      <c r="AL271" s="20"/>
      <c r="AM271" s="20"/>
      <c r="AN271" s="19"/>
      <c r="AO271" s="19">
        <v>160</v>
      </c>
      <c r="AP271" s="19">
        <v>12</v>
      </c>
      <c r="AQ271" s="19">
        <v>6</v>
      </c>
      <c r="AR271" s="19">
        <v>102</v>
      </c>
      <c r="AS271" s="19">
        <f t="shared" ref="AS271:AS295" si="31">IF(F271=1,186*POWER(AR271/88.5,-1.154)*POWER(E271,-0.203),186*POWER(AR271/88.5,-1.154)*POWER(E271,-0.203)*0.742)</f>
        <v>68.313316073258548</v>
      </c>
      <c r="AT271" s="19">
        <v>4.0199999999999996</v>
      </c>
      <c r="AY271" s="14" t="s">
        <v>243</v>
      </c>
      <c r="AZ271" s="21">
        <v>40599</v>
      </c>
      <c r="BS271" s="13">
        <v>2</v>
      </c>
      <c r="BT271" s="11">
        <v>0</v>
      </c>
      <c r="BU271" s="11">
        <v>0</v>
      </c>
      <c r="BV271" s="13">
        <v>0</v>
      </c>
      <c r="BX271" s="13">
        <v>0</v>
      </c>
    </row>
    <row r="272" spans="1:76">
      <c r="A272" s="13">
        <v>1012</v>
      </c>
      <c r="B272" s="11">
        <v>0</v>
      </c>
      <c r="C272" s="11">
        <v>1</v>
      </c>
      <c r="D272" s="11">
        <f t="shared" si="30"/>
        <v>1950</v>
      </c>
      <c r="E272" s="11">
        <v>61</v>
      </c>
      <c r="F272" s="15">
        <v>2</v>
      </c>
      <c r="H272" s="16">
        <v>0</v>
      </c>
      <c r="I272" s="16"/>
      <c r="J272" s="16">
        <f t="shared" si="27"/>
        <v>2011</v>
      </c>
      <c r="K272" s="11">
        <v>0</v>
      </c>
      <c r="L272" s="11">
        <v>0</v>
      </c>
      <c r="M272" s="16">
        <v>3</v>
      </c>
      <c r="N272" s="13">
        <v>3</v>
      </c>
      <c r="O272" s="17">
        <v>0</v>
      </c>
      <c r="P272" s="13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1">
        <v>1</v>
      </c>
      <c r="W272" s="16">
        <v>2</v>
      </c>
      <c r="X272" s="11">
        <v>1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20"/>
      <c r="AG272" s="19">
        <v>32</v>
      </c>
      <c r="AH272" s="19">
        <v>48</v>
      </c>
      <c r="AI272" s="19">
        <v>59</v>
      </c>
      <c r="AJ272" s="51">
        <v>0</v>
      </c>
      <c r="AK272" s="51">
        <v>0</v>
      </c>
      <c r="AL272" s="20">
        <v>75</v>
      </c>
      <c r="AM272" s="20"/>
      <c r="AN272" s="19"/>
      <c r="AO272" s="19">
        <v>150</v>
      </c>
      <c r="AP272" s="19">
        <v>5</v>
      </c>
      <c r="AQ272" s="19">
        <v>3.6</v>
      </c>
      <c r="AR272" s="19">
        <v>88.1</v>
      </c>
      <c r="AS272" s="19">
        <f t="shared" si="31"/>
        <v>60.223394240975217</v>
      </c>
      <c r="AT272" s="19">
        <v>4.7</v>
      </c>
      <c r="AY272" s="14" t="s">
        <v>45</v>
      </c>
      <c r="AZ272" s="21">
        <v>40893</v>
      </c>
      <c r="BS272" s="13">
        <v>1</v>
      </c>
      <c r="BT272" s="11">
        <v>0</v>
      </c>
      <c r="BU272" s="11">
        <v>0</v>
      </c>
      <c r="BV272" s="13">
        <v>0</v>
      </c>
      <c r="BX272" s="13">
        <v>4</v>
      </c>
    </row>
    <row r="273" spans="1:76">
      <c r="A273" s="13">
        <v>1026</v>
      </c>
      <c r="B273" s="11">
        <v>0</v>
      </c>
      <c r="C273" s="11">
        <v>1</v>
      </c>
      <c r="D273" s="11">
        <f t="shared" si="30"/>
        <v>1957</v>
      </c>
      <c r="E273" s="11">
        <v>54</v>
      </c>
      <c r="F273" s="15">
        <v>2</v>
      </c>
      <c r="H273" s="16">
        <v>0</v>
      </c>
      <c r="I273" s="16"/>
      <c r="J273" s="16">
        <f t="shared" ref="J273:J304" si="32">YEAR(AZ273)-I273</f>
        <v>2011</v>
      </c>
      <c r="K273" s="11">
        <v>0</v>
      </c>
      <c r="L273" s="11">
        <v>0</v>
      </c>
      <c r="M273" s="16">
        <v>3</v>
      </c>
      <c r="N273" s="13">
        <v>3</v>
      </c>
      <c r="O273" s="17">
        <v>0</v>
      </c>
      <c r="P273" s="13">
        <v>0</v>
      </c>
      <c r="Q273" s="16">
        <v>1</v>
      </c>
      <c r="R273" s="16">
        <v>0</v>
      </c>
      <c r="S273" s="16">
        <v>0</v>
      </c>
      <c r="T273" s="16">
        <v>0</v>
      </c>
      <c r="U273" s="16">
        <v>0</v>
      </c>
      <c r="V273" s="11">
        <v>1</v>
      </c>
      <c r="W273" s="16">
        <v>3</v>
      </c>
      <c r="X273" s="11">
        <v>1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20">
        <v>15</v>
      </c>
      <c r="AG273" s="19"/>
      <c r="AH273" s="19">
        <v>50</v>
      </c>
      <c r="AI273" s="19">
        <v>71</v>
      </c>
      <c r="AJ273" s="51">
        <v>0</v>
      </c>
      <c r="AK273" s="51">
        <v>1</v>
      </c>
      <c r="AL273" s="20">
        <v>72</v>
      </c>
      <c r="AM273" s="20"/>
      <c r="AN273" s="19"/>
      <c r="AO273" s="19">
        <v>143</v>
      </c>
      <c r="AP273" s="19">
        <v>24</v>
      </c>
      <c r="AQ273" s="19">
        <v>5.76</v>
      </c>
      <c r="AR273" s="19">
        <v>140.80000000000001</v>
      </c>
      <c r="AS273" s="19">
        <f t="shared" si="31"/>
        <v>35.935689904435563</v>
      </c>
      <c r="AT273" s="19">
        <v>4.96</v>
      </c>
      <c r="AY273" s="14" t="s">
        <v>245</v>
      </c>
      <c r="AZ273" s="21">
        <v>40599</v>
      </c>
      <c r="BS273" s="13">
        <v>2</v>
      </c>
      <c r="BT273" s="11">
        <v>0</v>
      </c>
      <c r="BU273" s="11">
        <v>0</v>
      </c>
      <c r="BV273" s="13">
        <v>0</v>
      </c>
      <c r="BX273" s="13">
        <v>0</v>
      </c>
    </row>
    <row r="274" spans="1:76">
      <c r="A274" s="13">
        <v>1032</v>
      </c>
      <c r="B274" s="11">
        <v>0</v>
      </c>
      <c r="C274" s="11">
        <v>1</v>
      </c>
      <c r="D274" s="11">
        <f t="shared" si="30"/>
        <v>1954</v>
      </c>
      <c r="E274" s="11">
        <v>57</v>
      </c>
      <c r="F274" s="15">
        <v>1</v>
      </c>
      <c r="H274" s="16">
        <v>1</v>
      </c>
      <c r="I274" s="16"/>
      <c r="J274" s="16">
        <f t="shared" si="32"/>
        <v>2011</v>
      </c>
      <c r="K274" s="11">
        <v>0</v>
      </c>
      <c r="L274" s="11">
        <v>0</v>
      </c>
      <c r="M274" s="11">
        <v>2</v>
      </c>
      <c r="N274" s="13">
        <v>3</v>
      </c>
      <c r="O274" s="17">
        <v>0</v>
      </c>
      <c r="P274" s="13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1">
        <v>1</v>
      </c>
      <c r="W274" s="16">
        <v>2</v>
      </c>
      <c r="X274" s="11">
        <v>1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20">
        <v>27</v>
      </c>
      <c r="AG274" s="19"/>
      <c r="AH274" s="19">
        <v>43</v>
      </c>
      <c r="AI274" s="19">
        <v>75</v>
      </c>
      <c r="AJ274" s="51"/>
      <c r="AK274" s="51"/>
      <c r="AL274" s="20"/>
      <c r="AM274" s="20"/>
      <c r="AN274" s="19"/>
      <c r="AO274" s="19"/>
      <c r="AP274" s="19"/>
      <c r="AQ274" s="19">
        <v>6.8</v>
      </c>
      <c r="AR274" s="19">
        <v>90.6</v>
      </c>
      <c r="AS274" s="19">
        <f t="shared" si="31"/>
        <v>79.674058980460714</v>
      </c>
      <c r="AT274" s="19">
        <v>4.5</v>
      </c>
      <c r="AU274" s="20">
        <v>1.1399999999999999</v>
      </c>
      <c r="AV274" s="19">
        <v>0.96</v>
      </c>
      <c r="AW274" s="19">
        <v>2.4</v>
      </c>
      <c r="AX274" s="19">
        <f>(AT274-AU274)/AU274</f>
        <v>2.9473684210526323</v>
      </c>
      <c r="AY274" s="14" t="s">
        <v>246</v>
      </c>
      <c r="AZ274" s="21">
        <v>40694</v>
      </c>
      <c r="BS274" s="13">
        <v>2</v>
      </c>
      <c r="BT274" s="11">
        <v>0</v>
      </c>
      <c r="BU274" s="11">
        <v>0</v>
      </c>
      <c r="BV274" s="13">
        <v>0</v>
      </c>
      <c r="BW274" s="13">
        <v>0</v>
      </c>
      <c r="BX274" s="13">
        <v>0</v>
      </c>
    </row>
    <row r="275" spans="1:76">
      <c r="A275" s="13">
        <v>1033</v>
      </c>
      <c r="B275" s="11">
        <v>0</v>
      </c>
      <c r="C275" s="11">
        <v>1</v>
      </c>
      <c r="D275" s="11">
        <f t="shared" si="30"/>
        <v>1962</v>
      </c>
      <c r="E275" s="11">
        <v>49</v>
      </c>
      <c r="F275" s="15">
        <v>1</v>
      </c>
      <c r="H275" s="16">
        <v>0</v>
      </c>
      <c r="I275" s="16"/>
      <c r="J275" s="16">
        <f t="shared" si="32"/>
        <v>2011</v>
      </c>
      <c r="K275" s="11">
        <v>0</v>
      </c>
      <c r="L275" s="11">
        <v>0</v>
      </c>
      <c r="M275" s="11">
        <v>1</v>
      </c>
      <c r="N275" s="13">
        <v>2</v>
      </c>
      <c r="O275" s="17">
        <v>0</v>
      </c>
      <c r="P275" s="13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1">
        <v>1</v>
      </c>
      <c r="W275" s="16">
        <v>2</v>
      </c>
      <c r="X275" s="11">
        <v>1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20">
        <v>10</v>
      </c>
      <c r="AG275" s="19"/>
      <c r="AH275" s="19">
        <v>47</v>
      </c>
      <c r="AI275" s="19">
        <v>63</v>
      </c>
      <c r="AJ275" s="51">
        <v>0</v>
      </c>
      <c r="AK275" s="51">
        <v>0</v>
      </c>
      <c r="AL275" s="20">
        <v>79</v>
      </c>
      <c r="AM275" s="20"/>
      <c r="AN275" s="19"/>
      <c r="AO275" s="19">
        <v>174</v>
      </c>
      <c r="AP275" s="19">
        <v>2</v>
      </c>
      <c r="AQ275" s="19">
        <v>5.54</v>
      </c>
      <c r="AR275" s="19">
        <v>74.099999999999994</v>
      </c>
      <c r="AS275" s="19">
        <f t="shared" si="31"/>
        <v>103.61090386448431</v>
      </c>
      <c r="AY275" s="14" t="s">
        <v>45</v>
      </c>
      <c r="AZ275" s="21">
        <v>40571</v>
      </c>
      <c r="BS275" s="13">
        <v>1</v>
      </c>
      <c r="BT275" s="11">
        <v>0</v>
      </c>
      <c r="BU275" s="11">
        <v>0</v>
      </c>
      <c r="BV275" s="13">
        <v>0</v>
      </c>
      <c r="BX275" s="13">
        <v>0</v>
      </c>
    </row>
    <row r="276" spans="1:76">
      <c r="A276" s="13">
        <v>1038</v>
      </c>
      <c r="B276" s="11">
        <v>0</v>
      </c>
      <c r="C276" s="11">
        <v>1</v>
      </c>
      <c r="D276" s="11">
        <f t="shared" si="30"/>
        <v>1959</v>
      </c>
      <c r="E276" s="11">
        <v>52</v>
      </c>
      <c r="F276" s="15">
        <v>1</v>
      </c>
      <c r="H276" s="16">
        <v>0</v>
      </c>
      <c r="I276" s="16"/>
      <c r="J276" s="16">
        <f t="shared" si="32"/>
        <v>2011</v>
      </c>
      <c r="K276" s="11">
        <v>0</v>
      </c>
      <c r="L276" s="11">
        <v>0</v>
      </c>
      <c r="M276" s="11">
        <v>1</v>
      </c>
      <c r="N276" s="13">
        <v>2</v>
      </c>
      <c r="O276" s="17">
        <v>0</v>
      </c>
      <c r="P276" s="13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1">
        <v>1</v>
      </c>
      <c r="W276" s="16">
        <v>2</v>
      </c>
      <c r="X276" s="11">
        <v>1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20">
        <v>23</v>
      </c>
      <c r="AG276" s="19"/>
      <c r="AH276" s="19">
        <v>49</v>
      </c>
      <c r="AI276" s="19">
        <v>69</v>
      </c>
      <c r="AJ276" s="51">
        <v>1</v>
      </c>
      <c r="AK276" s="51">
        <v>1</v>
      </c>
      <c r="AL276" s="20">
        <v>77</v>
      </c>
      <c r="AM276" s="20"/>
      <c r="AN276" s="20">
        <v>1</v>
      </c>
      <c r="AO276" s="19">
        <v>168</v>
      </c>
      <c r="AP276" s="19">
        <v>15</v>
      </c>
      <c r="AQ276" s="19">
        <v>4.5999999999999996</v>
      </c>
      <c r="AR276" s="19">
        <v>116</v>
      </c>
      <c r="AS276" s="19">
        <f t="shared" si="31"/>
        <v>61.031252151442935</v>
      </c>
      <c r="AT276" s="19">
        <v>5.6</v>
      </c>
      <c r="AU276" s="51">
        <v>1.4</v>
      </c>
      <c r="AV276" s="52">
        <v>1.1000000000000001</v>
      </c>
      <c r="AW276" s="52">
        <v>2.5</v>
      </c>
      <c r="AX276" s="19">
        <f>(AT276-AU276)/AU276</f>
        <v>2.9999999999999996</v>
      </c>
      <c r="AY276" s="14" t="s">
        <v>19</v>
      </c>
      <c r="AZ276" s="21">
        <v>40682</v>
      </c>
      <c r="BS276" s="13">
        <v>1</v>
      </c>
      <c r="BT276" s="11">
        <v>0</v>
      </c>
      <c r="BU276" s="11">
        <v>0</v>
      </c>
      <c r="BV276" s="13">
        <v>0</v>
      </c>
      <c r="BX276" s="13">
        <v>0</v>
      </c>
    </row>
    <row r="277" spans="1:76">
      <c r="A277" s="13">
        <v>1039</v>
      </c>
      <c r="B277" s="11">
        <v>0</v>
      </c>
      <c r="C277" s="11">
        <v>1</v>
      </c>
      <c r="D277" s="11">
        <f t="shared" si="30"/>
        <v>1956</v>
      </c>
      <c r="E277" s="11">
        <v>55</v>
      </c>
      <c r="F277" s="15">
        <v>1</v>
      </c>
      <c r="G277" s="71">
        <v>1</v>
      </c>
      <c r="H277" s="16">
        <v>0</v>
      </c>
      <c r="I277" s="16">
        <v>2001</v>
      </c>
      <c r="J277" s="16">
        <f t="shared" si="32"/>
        <v>10</v>
      </c>
      <c r="K277" s="16">
        <v>1</v>
      </c>
      <c r="L277" s="11">
        <v>1</v>
      </c>
      <c r="M277" s="11">
        <v>0</v>
      </c>
      <c r="N277" s="13">
        <v>3</v>
      </c>
      <c r="O277" s="17">
        <v>0</v>
      </c>
      <c r="P277" s="13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1">
        <v>1</v>
      </c>
      <c r="W277" s="16">
        <v>2</v>
      </c>
      <c r="X277" s="11">
        <v>1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20">
        <v>28</v>
      </c>
      <c r="AG277" s="19"/>
      <c r="AH277" s="19">
        <v>56</v>
      </c>
      <c r="AI277" s="19">
        <v>60</v>
      </c>
      <c r="AJ277" s="51">
        <v>1</v>
      </c>
      <c r="AK277" s="51">
        <v>0</v>
      </c>
      <c r="AL277" s="20">
        <v>67</v>
      </c>
      <c r="AM277" s="20"/>
      <c r="AN277" s="19"/>
      <c r="AO277" s="19">
        <v>134</v>
      </c>
      <c r="AP277" s="19">
        <v>7</v>
      </c>
      <c r="AQ277" s="19">
        <v>5.8</v>
      </c>
      <c r="AR277" s="19">
        <v>90</v>
      </c>
      <c r="AS277" s="19">
        <f t="shared" si="31"/>
        <v>80.871592788034846</v>
      </c>
      <c r="AT277" s="19">
        <v>4.3099999999999996</v>
      </c>
      <c r="AU277" s="20">
        <v>1.4</v>
      </c>
      <c r="AV277" s="19">
        <v>0.36</v>
      </c>
      <c r="AW277" s="19">
        <v>2.5499999999999998</v>
      </c>
      <c r="AX277" s="19">
        <f>(AT277-AU277)/AU277</f>
        <v>2.0785714285714283</v>
      </c>
      <c r="AY277" s="14" t="s">
        <v>45</v>
      </c>
      <c r="AZ277" s="21">
        <v>40686</v>
      </c>
      <c r="BS277" s="13">
        <v>2</v>
      </c>
      <c r="BT277" s="11">
        <v>0</v>
      </c>
      <c r="BU277" s="11">
        <v>0</v>
      </c>
      <c r="BV277" s="13">
        <v>0</v>
      </c>
      <c r="BX277" s="13">
        <v>0</v>
      </c>
    </row>
    <row r="278" spans="1:76">
      <c r="A278" s="13">
        <v>1048</v>
      </c>
      <c r="B278" s="11">
        <v>0</v>
      </c>
      <c r="C278" s="11">
        <v>1</v>
      </c>
      <c r="D278" s="11">
        <f t="shared" si="30"/>
        <v>1973</v>
      </c>
      <c r="E278" s="11">
        <v>38</v>
      </c>
      <c r="F278" s="15">
        <v>1</v>
      </c>
      <c r="H278" s="16">
        <v>0</v>
      </c>
      <c r="I278" s="16"/>
      <c r="J278" s="16">
        <f t="shared" si="32"/>
        <v>2011</v>
      </c>
      <c r="K278" s="11">
        <v>0</v>
      </c>
      <c r="L278" s="11">
        <v>0</v>
      </c>
      <c r="M278" s="16">
        <v>3</v>
      </c>
      <c r="N278" s="13">
        <v>2</v>
      </c>
      <c r="O278" s="17">
        <v>0</v>
      </c>
      <c r="P278" s="13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W278" s="16">
        <v>0</v>
      </c>
      <c r="X278" s="11">
        <v>1</v>
      </c>
      <c r="Y278" s="11">
        <v>1</v>
      </c>
      <c r="Z278" s="11">
        <v>0</v>
      </c>
      <c r="AA278" s="11">
        <v>0</v>
      </c>
      <c r="AB278" s="11">
        <v>0</v>
      </c>
      <c r="AC278" s="11">
        <v>1</v>
      </c>
      <c r="AD278" s="11">
        <v>0</v>
      </c>
      <c r="AE278" s="11">
        <v>0</v>
      </c>
      <c r="AF278" s="20">
        <v>15</v>
      </c>
      <c r="AG278" s="19"/>
      <c r="AH278" s="19">
        <v>52</v>
      </c>
      <c r="AI278" s="19">
        <v>69</v>
      </c>
      <c r="AJ278" s="51">
        <v>0</v>
      </c>
      <c r="AK278" s="51">
        <v>0</v>
      </c>
      <c r="AL278" s="20">
        <v>85</v>
      </c>
      <c r="AM278" s="20">
        <v>0</v>
      </c>
      <c r="AN278" s="19"/>
      <c r="AO278" s="19">
        <v>153</v>
      </c>
      <c r="AP278" s="19">
        <v>16</v>
      </c>
      <c r="AQ278" s="19">
        <v>4.9400000000000004</v>
      </c>
      <c r="AR278" s="19">
        <v>87.5</v>
      </c>
      <c r="AS278" s="19">
        <f t="shared" si="31"/>
        <v>90.055888485408801</v>
      </c>
      <c r="AT278" s="19">
        <v>5.26</v>
      </c>
      <c r="AU278" s="20">
        <v>0.77</v>
      </c>
      <c r="AV278" s="19">
        <v>0.67</v>
      </c>
      <c r="AW278" s="19">
        <v>3.82</v>
      </c>
      <c r="AX278" s="19">
        <f>(AT278-AU278)/AU278</f>
        <v>5.8311688311688314</v>
      </c>
      <c r="AY278" s="14" t="s">
        <v>55</v>
      </c>
      <c r="AZ278" s="21">
        <v>40842</v>
      </c>
      <c r="BT278" s="11">
        <v>0</v>
      </c>
      <c r="BU278" s="11">
        <v>0</v>
      </c>
      <c r="BV278" s="13">
        <v>0</v>
      </c>
      <c r="BX278" s="13">
        <v>0</v>
      </c>
    </row>
    <row r="279" spans="1:76">
      <c r="A279" s="13">
        <v>1052</v>
      </c>
      <c r="B279" s="11">
        <v>0</v>
      </c>
      <c r="C279" s="11">
        <v>1</v>
      </c>
      <c r="D279" s="11">
        <f t="shared" si="30"/>
        <v>1970</v>
      </c>
      <c r="E279" s="11">
        <v>42</v>
      </c>
      <c r="F279" s="15">
        <v>1</v>
      </c>
      <c r="G279" s="71">
        <v>1</v>
      </c>
      <c r="H279" s="16">
        <v>0</v>
      </c>
      <c r="I279" s="16">
        <v>2010</v>
      </c>
      <c r="J279" s="16">
        <f t="shared" si="32"/>
        <v>2</v>
      </c>
      <c r="K279" s="16">
        <v>2</v>
      </c>
      <c r="L279" s="11">
        <v>1</v>
      </c>
      <c r="M279" s="11">
        <v>2</v>
      </c>
      <c r="N279" s="13">
        <v>3</v>
      </c>
      <c r="O279" s="17">
        <v>0</v>
      </c>
      <c r="P279" s="13">
        <v>1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W279" s="16">
        <v>0</v>
      </c>
      <c r="X279" s="11">
        <v>1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1</v>
      </c>
      <c r="AE279" s="11">
        <v>1</v>
      </c>
      <c r="AF279" s="20">
        <v>28</v>
      </c>
      <c r="AG279" s="19"/>
      <c r="AH279" s="19">
        <v>42</v>
      </c>
      <c r="AI279" s="19">
        <v>77</v>
      </c>
      <c r="AJ279" s="51">
        <v>0</v>
      </c>
      <c r="AK279" s="51">
        <v>0</v>
      </c>
      <c r="AL279" s="20">
        <v>67</v>
      </c>
      <c r="AM279" s="20"/>
      <c r="AN279" s="19"/>
      <c r="AO279" s="19">
        <v>128</v>
      </c>
      <c r="AP279" s="19">
        <v>8</v>
      </c>
      <c r="AQ279" s="19">
        <v>4.57</v>
      </c>
      <c r="AR279" s="19">
        <v>88</v>
      </c>
      <c r="AS279" s="19">
        <f t="shared" si="31"/>
        <v>87.666338689465206</v>
      </c>
      <c r="AT279" s="19">
        <v>3.4</v>
      </c>
      <c r="AU279" s="20">
        <v>0.8</v>
      </c>
      <c r="AV279" s="19">
        <v>0.68</v>
      </c>
      <c r="AW279" s="19">
        <v>1.92</v>
      </c>
      <c r="AX279" s="19">
        <f>(AT279-AU279)/AU279</f>
        <v>3.2499999999999996</v>
      </c>
      <c r="AY279" s="14" t="s">
        <v>32</v>
      </c>
      <c r="AZ279" s="21">
        <v>40973</v>
      </c>
      <c r="BS279" s="13">
        <v>1</v>
      </c>
      <c r="BT279" s="11">
        <v>0</v>
      </c>
      <c r="BU279" s="11">
        <v>0</v>
      </c>
      <c r="BV279" s="13">
        <v>0</v>
      </c>
      <c r="BX279" s="13">
        <v>0</v>
      </c>
    </row>
    <row r="280" spans="1:76">
      <c r="A280" s="13">
        <v>1058</v>
      </c>
      <c r="B280" s="11">
        <v>0</v>
      </c>
      <c r="C280" s="11">
        <v>1</v>
      </c>
      <c r="D280" s="11">
        <f t="shared" si="30"/>
        <v>1943</v>
      </c>
      <c r="E280" s="11">
        <v>69</v>
      </c>
      <c r="F280" s="15">
        <v>1</v>
      </c>
      <c r="H280" s="16">
        <v>0</v>
      </c>
      <c r="I280" s="16"/>
      <c r="J280" s="16">
        <f t="shared" si="32"/>
        <v>2012</v>
      </c>
      <c r="K280" s="11">
        <v>0</v>
      </c>
      <c r="L280" s="11">
        <v>0</v>
      </c>
      <c r="M280" s="16">
        <v>3</v>
      </c>
      <c r="N280" s="13">
        <v>3</v>
      </c>
      <c r="O280" s="17">
        <v>0</v>
      </c>
      <c r="P280" s="13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1">
        <v>1</v>
      </c>
      <c r="W280" s="16">
        <v>1</v>
      </c>
      <c r="X280" s="11">
        <v>1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20">
        <v>28</v>
      </c>
      <c r="AG280" s="19"/>
      <c r="AH280" s="19">
        <v>53</v>
      </c>
      <c r="AI280" s="19">
        <v>74</v>
      </c>
      <c r="AJ280" s="51">
        <v>1</v>
      </c>
      <c r="AK280" s="51">
        <v>0</v>
      </c>
      <c r="AL280" s="20">
        <v>55</v>
      </c>
      <c r="AM280" s="20">
        <v>0</v>
      </c>
      <c r="AN280" s="19"/>
      <c r="AO280" s="19">
        <v>160</v>
      </c>
      <c r="AP280" s="19">
        <v>9</v>
      </c>
      <c r="AQ280" s="19">
        <v>8.1</v>
      </c>
      <c r="AR280" s="19">
        <v>134.19999999999999</v>
      </c>
      <c r="AS280" s="19">
        <f t="shared" si="31"/>
        <v>48.704906046425926</v>
      </c>
      <c r="AT280" s="19">
        <v>7.93</v>
      </c>
      <c r="AY280" s="14" t="s">
        <v>65</v>
      </c>
      <c r="AZ280" s="21">
        <v>41023</v>
      </c>
      <c r="BS280" s="13">
        <v>3</v>
      </c>
      <c r="BT280" s="11">
        <v>0</v>
      </c>
      <c r="BU280" s="11">
        <v>0</v>
      </c>
      <c r="BV280" s="13">
        <v>0</v>
      </c>
      <c r="BX280" s="13">
        <v>0</v>
      </c>
    </row>
    <row r="281" spans="1:76">
      <c r="A281" s="13">
        <v>1061</v>
      </c>
      <c r="B281" s="11">
        <v>0</v>
      </c>
      <c r="C281" s="11">
        <v>1</v>
      </c>
      <c r="D281" s="11">
        <f t="shared" si="30"/>
        <v>1951</v>
      </c>
      <c r="E281" s="11">
        <v>61</v>
      </c>
      <c r="F281" s="15">
        <v>2</v>
      </c>
      <c r="H281" s="16">
        <v>0</v>
      </c>
      <c r="I281" s="16"/>
      <c r="J281" s="16">
        <f t="shared" si="32"/>
        <v>2012</v>
      </c>
      <c r="K281" s="11">
        <v>0</v>
      </c>
      <c r="L281" s="11">
        <v>0</v>
      </c>
      <c r="M281" s="16">
        <v>3</v>
      </c>
      <c r="N281" s="13">
        <v>3</v>
      </c>
      <c r="O281" s="17">
        <v>0</v>
      </c>
      <c r="P281" s="13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1">
        <v>1</v>
      </c>
      <c r="W281" s="16">
        <v>3</v>
      </c>
      <c r="X281" s="11">
        <v>1</v>
      </c>
      <c r="Y281" s="11">
        <v>0</v>
      </c>
      <c r="Z281" s="11">
        <v>0</v>
      </c>
      <c r="AA281" s="11">
        <v>1</v>
      </c>
      <c r="AB281" s="11">
        <v>0</v>
      </c>
      <c r="AC281" s="11">
        <v>0</v>
      </c>
      <c r="AD281" s="11">
        <v>0</v>
      </c>
      <c r="AE281" s="11">
        <v>0</v>
      </c>
      <c r="AF281" s="20">
        <v>15</v>
      </c>
      <c r="AG281" s="19"/>
      <c r="AH281" s="19">
        <v>50</v>
      </c>
      <c r="AI281" s="19">
        <v>67</v>
      </c>
      <c r="AJ281" s="51">
        <v>3</v>
      </c>
      <c r="AK281" s="51">
        <v>0</v>
      </c>
      <c r="AL281" s="20">
        <v>82</v>
      </c>
      <c r="AM281" s="20"/>
      <c r="AN281" s="19"/>
      <c r="AO281" s="19">
        <v>128</v>
      </c>
      <c r="AP281" s="19">
        <v>18</v>
      </c>
      <c r="AQ281" s="19">
        <v>5.12</v>
      </c>
      <c r="AR281" s="19">
        <v>80</v>
      </c>
      <c r="AS281" s="19">
        <f t="shared" si="31"/>
        <v>67.313408534051547</v>
      </c>
      <c r="AT281" s="19">
        <v>6.41</v>
      </c>
      <c r="AU281" s="20">
        <v>1.32</v>
      </c>
      <c r="AV281" s="19">
        <v>0.73</v>
      </c>
      <c r="AW281" s="19">
        <v>4.3600000000000003</v>
      </c>
      <c r="AX281" s="19">
        <f>(AT281-AU281)/AU281</f>
        <v>3.856060606060606</v>
      </c>
      <c r="AY281" s="14" t="s">
        <v>114</v>
      </c>
      <c r="AZ281" s="21">
        <v>41004</v>
      </c>
      <c r="BS281" s="13">
        <v>1</v>
      </c>
      <c r="BT281" s="11">
        <v>0</v>
      </c>
      <c r="BU281" s="11">
        <v>0</v>
      </c>
      <c r="BV281" s="13">
        <v>0</v>
      </c>
      <c r="BX281" s="13">
        <v>0</v>
      </c>
    </row>
    <row r="282" spans="1:76">
      <c r="A282" s="13">
        <v>1085</v>
      </c>
      <c r="B282" s="11">
        <v>0</v>
      </c>
      <c r="C282" s="11">
        <v>1</v>
      </c>
      <c r="D282" s="11">
        <f t="shared" si="30"/>
        <v>1966</v>
      </c>
      <c r="E282" s="11">
        <v>46</v>
      </c>
      <c r="F282" s="15">
        <v>1</v>
      </c>
      <c r="H282" s="16">
        <v>0</v>
      </c>
      <c r="I282" s="16"/>
      <c r="J282" s="16">
        <f t="shared" si="32"/>
        <v>2012</v>
      </c>
      <c r="K282" s="11">
        <v>0</v>
      </c>
      <c r="L282" s="11">
        <v>0</v>
      </c>
      <c r="M282" s="16">
        <v>3</v>
      </c>
      <c r="N282" s="13">
        <v>3</v>
      </c>
      <c r="O282" s="17">
        <v>1</v>
      </c>
      <c r="P282" s="13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1">
        <v>2</v>
      </c>
      <c r="W282" s="16">
        <v>1</v>
      </c>
      <c r="X282" s="11">
        <v>1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20">
        <v>13</v>
      </c>
      <c r="AG282" s="19"/>
      <c r="AH282" s="19">
        <v>46</v>
      </c>
      <c r="AI282" s="19">
        <v>64</v>
      </c>
      <c r="AJ282" s="51">
        <v>1</v>
      </c>
      <c r="AK282" s="51">
        <v>0</v>
      </c>
      <c r="AL282" s="20">
        <v>104</v>
      </c>
      <c r="AM282" s="20"/>
      <c r="AN282" s="19"/>
      <c r="AO282" s="19">
        <v>161</v>
      </c>
      <c r="AP282" s="19">
        <v>4</v>
      </c>
      <c r="AQ282" s="19">
        <v>5</v>
      </c>
      <c r="AR282" s="19">
        <v>72.8</v>
      </c>
      <c r="AS282" s="19">
        <f t="shared" si="31"/>
        <v>107.11394805841131</v>
      </c>
      <c r="AT282" s="19">
        <v>8.6999999999999993</v>
      </c>
      <c r="AY282" s="14" t="s">
        <v>32</v>
      </c>
      <c r="AZ282" s="21">
        <v>41018</v>
      </c>
      <c r="BS282" s="13">
        <v>2</v>
      </c>
      <c r="BT282" s="11">
        <v>0</v>
      </c>
      <c r="BU282" s="11">
        <v>0</v>
      </c>
      <c r="BV282" s="13">
        <v>0</v>
      </c>
      <c r="BX282" s="13">
        <v>0</v>
      </c>
    </row>
    <row r="283" spans="1:76">
      <c r="A283" s="13">
        <v>1088</v>
      </c>
      <c r="B283" s="11">
        <v>0</v>
      </c>
      <c r="C283" s="11">
        <v>1</v>
      </c>
      <c r="D283" s="11">
        <f t="shared" si="30"/>
        <v>1965</v>
      </c>
      <c r="E283" s="11">
        <v>47</v>
      </c>
      <c r="F283" s="15">
        <v>2</v>
      </c>
      <c r="H283" s="16">
        <v>0</v>
      </c>
      <c r="I283" s="16"/>
      <c r="J283" s="16">
        <f t="shared" si="32"/>
        <v>2012</v>
      </c>
      <c r="K283" s="11">
        <v>0</v>
      </c>
      <c r="L283" s="11">
        <v>0</v>
      </c>
      <c r="M283" s="16">
        <v>3</v>
      </c>
      <c r="N283" s="13">
        <v>3</v>
      </c>
      <c r="O283" s="17">
        <v>0</v>
      </c>
      <c r="P283" s="13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1">
        <v>2</v>
      </c>
      <c r="W283" s="16">
        <v>2</v>
      </c>
      <c r="X283" s="11">
        <v>1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20">
        <v>13</v>
      </c>
      <c r="AG283" s="19"/>
      <c r="AH283" s="19">
        <v>46</v>
      </c>
      <c r="AI283" s="19">
        <v>65</v>
      </c>
      <c r="AJ283" s="51">
        <v>0</v>
      </c>
      <c r="AK283" s="51">
        <v>0</v>
      </c>
      <c r="AL283" s="20">
        <v>83</v>
      </c>
      <c r="AM283" s="20">
        <v>0</v>
      </c>
      <c r="AN283" s="19"/>
      <c r="AO283" s="19">
        <v>128</v>
      </c>
      <c r="AP283" s="19">
        <v>12</v>
      </c>
      <c r="AQ283" s="19">
        <v>5.2</v>
      </c>
      <c r="AR283" s="19">
        <v>81.900000000000006</v>
      </c>
      <c r="AS283" s="19">
        <f t="shared" si="31"/>
        <v>69.075477552666996</v>
      </c>
      <c r="AT283" s="19">
        <v>5.8</v>
      </c>
      <c r="AU283" s="20">
        <v>1.1000000000000001</v>
      </c>
      <c r="AW283" s="19">
        <v>2.5499999999999998</v>
      </c>
      <c r="AX283" s="19">
        <f>(AT283-AU283)/AU283</f>
        <v>4.2727272727272716</v>
      </c>
      <c r="AY283" s="14" t="s">
        <v>28</v>
      </c>
      <c r="AZ283" s="21">
        <v>41026</v>
      </c>
      <c r="BS283" s="13">
        <v>2</v>
      </c>
      <c r="BT283" s="11">
        <v>0</v>
      </c>
      <c r="BU283" s="11">
        <v>0</v>
      </c>
      <c r="BV283" s="13">
        <v>0</v>
      </c>
      <c r="BW283" s="17"/>
      <c r="BX283" s="13">
        <v>0</v>
      </c>
    </row>
    <row r="284" spans="1:76">
      <c r="A284" s="13">
        <v>1089</v>
      </c>
      <c r="B284" s="11">
        <v>0</v>
      </c>
      <c r="C284" s="11">
        <v>1</v>
      </c>
      <c r="D284" s="11">
        <f t="shared" si="30"/>
        <v>1960</v>
      </c>
      <c r="E284" s="11">
        <v>52</v>
      </c>
      <c r="F284" s="15">
        <v>1</v>
      </c>
      <c r="H284" s="16">
        <v>0</v>
      </c>
      <c r="I284" s="16"/>
      <c r="J284" s="16">
        <f t="shared" si="32"/>
        <v>2012</v>
      </c>
      <c r="K284" s="11">
        <v>0</v>
      </c>
      <c r="L284" s="11">
        <v>0</v>
      </c>
      <c r="M284" s="16">
        <v>3</v>
      </c>
      <c r="N284" s="13">
        <v>3</v>
      </c>
      <c r="O284" s="17">
        <v>0</v>
      </c>
      <c r="P284" s="13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1">
        <v>2</v>
      </c>
      <c r="W284" s="16">
        <v>2</v>
      </c>
      <c r="X284" s="11">
        <v>1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20">
        <v>13</v>
      </c>
      <c r="AG284" s="19"/>
      <c r="AH284" s="19">
        <v>44</v>
      </c>
      <c r="AI284" s="19">
        <v>62</v>
      </c>
      <c r="AJ284" s="51">
        <v>1</v>
      </c>
      <c r="AK284" s="51">
        <v>0</v>
      </c>
      <c r="AL284" s="20">
        <v>73</v>
      </c>
      <c r="AM284" s="20"/>
      <c r="AN284" s="19"/>
      <c r="AO284" s="19">
        <v>149</v>
      </c>
      <c r="AP284" s="19">
        <v>4</v>
      </c>
      <c r="AQ284" s="19">
        <v>4.2</v>
      </c>
      <c r="AR284" s="19">
        <v>89</v>
      </c>
      <c r="AS284" s="19">
        <f t="shared" si="31"/>
        <v>82.859199289991508</v>
      </c>
      <c r="AT284" s="19">
        <v>4</v>
      </c>
      <c r="AU284" s="20">
        <v>0.85</v>
      </c>
      <c r="AW284" s="19">
        <v>2.1</v>
      </c>
      <c r="AX284" s="19">
        <f>(AT284-AU284)/AU284</f>
        <v>3.7058823529411766</v>
      </c>
      <c r="AY284" s="14" t="s">
        <v>25</v>
      </c>
      <c r="AZ284" s="21">
        <v>41009</v>
      </c>
      <c r="BS284" s="13">
        <v>2</v>
      </c>
      <c r="BT284" s="11">
        <v>0</v>
      </c>
      <c r="BU284" s="11">
        <v>0</v>
      </c>
      <c r="BV284" s="13">
        <v>0</v>
      </c>
      <c r="BX284" s="13">
        <v>0</v>
      </c>
    </row>
    <row r="285" spans="1:76">
      <c r="A285" s="13">
        <v>1090</v>
      </c>
      <c r="B285" s="11">
        <v>0</v>
      </c>
      <c r="C285" s="11">
        <v>1</v>
      </c>
      <c r="D285" s="11">
        <f t="shared" si="30"/>
        <v>1949</v>
      </c>
      <c r="E285" s="11">
        <v>63</v>
      </c>
      <c r="F285" s="15">
        <v>2</v>
      </c>
      <c r="H285" s="16">
        <v>0</v>
      </c>
      <c r="I285" s="16"/>
      <c r="J285" s="16">
        <f t="shared" si="32"/>
        <v>2012</v>
      </c>
      <c r="K285" s="11">
        <v>0</v>
      </c>
      <c r="L285" s="11">
        <v>0</v>
      </c>
      <c r="M285" s="16">
        <v>3</v>
      </c>
      <c r="N285" s="13">
        <v>3</v>
      </c>
      <c r="O285" s="17">
        <v>6</v>
      </c>
      <c r="P285" s="13">
        <v>0</v>
      </c>
      <c r="Q285" s="16">
        <v>0</v>
      </c>
      <c r="R285" s="16">
        <v>0</v>
      </c>
      <c r="S285" s="16">
        <v>0</v>
      </c>
      <c r="T285" s="16">
        <v>1</v>
      </c>
      <c r="U285" s="16">
        <v>0</v>
      </c>
      <c r="V285" s="11">
        <v>1</v>
      </c>
      <c r="W285" s="16">
        <v>2</v>
      </c>
      <c r="X285" s="11">
        <v>1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20">
        <v>34</v>
      </c>
      <c r="AG285" s="19"/>
      <c r="AH285" s="19">
        <v>58</v>
      </c>
      <c r="AI285" s="19">
        <v>67</v>
      </c>
      <c r="AJ285" s="51">
        <v>6</v>
      </c>
      <c r="AK285" s="51">
        <v>0</v>
      </c>
      <c r="AL285" s="20">
        <v>68</v>
      </c>
      <c r="AM285" s="20"/>
      <c r="AN285" s="19"/>
      <c r="AO285" s="19">
        <v>138</v>
      </c>
      <c r="AP285" s="19">
        <v>11</v>
      </c>
      <c r="AQ285" s="19">
        <v>3.23</v>
      </c>
      <c r="AR285" s="19">
        <v>114</v>
      </c>
      <c r="AS285" s="19">
        <f t="shared" si="31"/>
        <v>44.438056203417815</v>
      </c>
      <c r="AT285" s="19">
        <v>2.35</v>
      </c>
      <c r="AU285" s="20">
        <v>0.71</v>
      </c>
      <c r="AV285" s="19">
        <v>0.41</v>
      </c>
      <c r="AW285" s="19">
        <v>1.23</v>
      </c>
      <c r="AX285" s="19">
        <f>(AT285-AU285)/AU285</f>
        <v>2.3098591549295779</v>
      </c>
      <c r="AY285" s="14" t="s">
        <v>32</v>
      </c>
      <c r="AZ285" s="21">
        <v>40980</v>
      </c>
      <c r="BS285" s="13">
        <v>1</v>
      </c>
      <c r="BT285" s="11">
        <v>0</v>
      </c>
      <c r="BU285" s="11">
        <v>0</v>
      </c>
      <c r="BV285" s="13">
        <v>0</v>
      </c>
      <c r="BX285" s="13">
        <v>0</v>
      </c>
    </row>
    <row r="286" spans="1:76">
      <c r="A286" s="13">
        <v>1102</v>
      </c>
      <c r="B286" s="11">
        <v>0</v>
      </c>
      <c r="C286" s="11">
        <v>1</v>
      </c>
      <c r="D286" s="11">
        <f t="shared" si="30"/>
        <v>1980</v>
      </c>
      <c r="E286" s="11">
        <v>32</v>
      </c>
      <c r="F286" s="15">
        <v>1</v>
      </c>
      <c r="G286" s="71">
        <v>1</v>
      </c>
      <c r="H286" s="16">
        <v>0</v>
      </c>
      <c r="I286" s="16">
        <v>2010</v>
      </c>
      <c r="J286" s="16">
        <f t="shared" si="32"/>
        <v>2</v>
      </c>
      <c r="K286" s="16">
        <v>2</v>
      </c>
      <c r="L286" s="11">
        <v>1</v>
      </c>
      <c r="M286" s="11">
        <v>2</v>
      </c>
      <c r="N286" s="13">
        <v>2</v>
      </c>
      <c r="O286" s="17">
        <v>5</v>
      </c>
      <c r="P286" s="13">
        <v>1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W286" s="16">
        <v>0</v>
      </c>
      <c r="X286" s="11">
        <v>1</v>
      </c>
      <c r="Y286" s="11">
        <v>1</v>
      </c>
      <c r="Z286" s="11">
        <v>1</v>
      </c>
      <c r="AA286" s="11">
        <v>1</v>
      </c>
      <c r="AB286" s="11">
        <v>0</v>
      </c>
      <c r="AC286" s="11">
        <v>0</v>
      </c>
      <c r="AD286" s="11">
        <v>1</v>
      </c>
      <c r="AE286" s="11">
        <v>1</v>
      </c>
      <c r="AF286" s="20"/>
      <c r="AG286" s="19"/>
      <c r="AH286" s="19">
        <v>50</v>
      </c>
      <c r="AI286" s="19">
        <v>37</v>
      </c>
      <c r="AJ286" s="51">
        <v>5</v>
      </c>
      <c r="AK286" s="51">
        <v>0</v>
      </c>
      <c r="AL286" s="20">
        <v>65</v>
      </c>
      <c r="AM286" s="20"/>
      <c r="AN286" s="19"/>
      <c r="AO286" s="19">
        <v>152</v>
      </c>
      <c r="AP286" s="19">
        <v>4</v>
      </c>
      <c r="AQ286" s="19">
        <v>7</v>
      </c>
      <c r="AR286" s="19">
        <v>88</v>
      </c>
      <c r="AS286" s="19">
        <f t="shared" si="31"/>
        <v>92.641809530367325</v>
      </c>
      <c r="AT286" s="19">
        <v>5.5</v>
      </c>
      <c r="AY286" s="14" t="s">
        <v>32</v>
      </c>
      <c r="AZ286" s="21">
        <v>40942</v>
      </c>
      <c r="BS286" s="13">
        <v>1</v>
      </c>
      <c r="BT286" s="11">
        <v>0</v>
      </c>
      <c r="BU286" s="11">
        <v>0</v>
      </c>
      <c r="BV286" s="13">
        <v>0</v>
      </c>
      <c r="BX286" s="13">
        <v>0</v>
      </c>
    </row>
    <row r="287" spans="1:76">
      <c r="A287" s="13">
        <v>1104</v>
      </c>
      <c r="B287" s="11">
        <v>0</v>
      </c>
      <c r="C287" s="11">
        <v>1</v>
      </c>
      <c r="D287" s="11">
        <f t="shared" si="30"/>
        <v>1951</v>
      </c>
      <c r="E287" s="11">
        <v>61</v>
      </c>
      <c r="F287" s="15">
        <v>2</v>
      </c>
      <c r="H287" s="16">
        <v>1</v>
      </c>
      <c r="I287" s="16"/>
      <c r="J287" s="16">
        <f t="shared" si="32"/>
        <v>2012</v>
      </c>
      <c r="K287" s="11">
        <v>0</v>
      </c>
      <c r="L287" s="11">
        <v>0</v>
      </c>
      <c r="M287" s="11">
        <v>4</v>
      </c>
      <c r="N287" s="13">
        <v>3</v>
      </c>
      <c r="O287" s="17">
        <v>0</v>
      </c>
      <c r="P287" s="13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1">
        <v>1</v>
      </c>
      <c r="W287" s="16">
        <v>2</v>
      </c>
      <c r="X287" s="11">
        <v>1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20"/>
      <c r="AG287" s="19">
        <v>20</v>
      </c>
      <c r="AH287" s="19">
        <v>40</v>
      </c>
      <c r="AI287" s="19">
        <v>68</v>
      </c>
      <c r="AJ287" s="51">
        <v>4</v>
      </c>
      <c r="AK287" s="51">
        <v>1</v>
      </c>
      <c r="AL287" s="20">
        <v>88</v>
      </c>
      <c r="AM287" s="20">
        <v>0</v>
      </c>
      <c r="AN287" s="19"/>
      <c r="AO287" s="19">
        <v>144</v>
      </c>
      <c r="AP287" s="19">
        <v>21</v>
      </c>
      <c r="AQ287" s="19">
        <v>6.2</v>
      </c>
      <c r="AR287" s="19">
        <v>98</v>
      </c>
      <c r="AS287" s="19">
        <f t="shared" si="31"/>
        <v>53.258942145667774</v>
      </c>
      <c r="AT287" s="19">
        <v>6.02</v>
      </c>
      <c r="AY287" s="14" t="s">
        <v>207</v>
      </c>
      <c r="AZ287" s="21">
        <v>40987</v>
      </c>
      <c r="BS287" s="13">
        <v>2</v>
      </c>
      <c r="BT287" s="11">
        <v>0</v>
      </c>
      <c r="BU287" s="11">
        <v>0</v>
      </c>
      <c r="BV287" s="13">
        <v>0</v>
      </c>
      <c r="BW287" s="13">
        <v>0</v>
      </c>
      <c r="BX287" s="13">
        <v>0</v>
      </c>
    </row>
    <row r="288" spans="1:76">
      <c r="A288" s="13">
        <v>1105</v>
      </c>
      <c r="B288" s="11">
        <v>0</v>
      </c>
      <c r="C288" s="11">
        <v>1</v>
      </c>
      <c r="D288" s="11">
        <f t="shared" si="30"/>
        <v>1950</v>
      </c>
      <c r="E288" s="11">
        <v>62</v>
      </c>
      <c r="F288" s="15">
        <v>1</v>
      </c>
      <c r="G288" s="71">
        <v>1</v>
      </c>
      <c r="H288" s="16">
        <v>0</v>
      </c>
      <c r="I288" s="16">
        <v>1997</v>
      </c>
      <c r="J288" s="16">
        <f t="shared" si="32"/>
        <v>15</v>
      </c>
      <c r="K288" s="16">
        <v>2</v>
      </c>
      <c r="L288" s="11">
        <v>1</v>
      </c>
      <c r="M288" s="11">
        <v>1</v>
      </c>
      <c r="N288" s="13">
        <v>3</v>
      </c>
      <c r="O288" s="17">
        <v>5</v>
      </c>
      <c r="P288" s="13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W288" s="16">
        <v>0</v>
      </c>
      <c r="X288" s="11">
        <v>1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1</v>
      </c>
      <c r="AF288" s="20">
        <v>15.7</v>
      </c>
      <c r="AG288" s="19"/>
      <c r="AH288" s="19">
        <v>68</v>
      </c>
      <c r="AI288" s="19">
        <v>66</v>
      </c>
      <c r="AJ288" s="51">
        <v>5</v>
      </c>
      <c r="AK288" s="51">
        <v>0</v>
      </c>
      <c r="AL288" s="20">
        <v>77</v>
      </c>
      <c r="AM288" s="20">
        <v>0</v>
      </c>
      <c r="AN288" s="19"/>
      <c r="AO288" s="19"/>
      <c r="AP288" s="19"/>
      <c r="AQ288" s="19">
        <v>5.7</v>
      </c>
      <c r="AR288" s="19">
        <v>112.1</v>
      </c>
      <c r="AS288" s="19">
        <f t="shared" si="31"/>
        <v>61.261142035388282</v>
      </c>
      <c r="AT288" s="19">
        <v>5.15</v>
      </c>
      <c r="AU288" s="51">
        <v>1.02</v>
      </c>
      <c r="AV288" s="52">
        <v>0.99</v>
      </c>
      <c r="AW288" s="52">
        <v>3.14</v>
      </c>
      <c r="AX288" s="19">
        <f>(AT288-AU288)/AU288</f>
        <v>4.049019607843138</v>
      </c>
      <c r="AY288" s="14" t="s">
        <v>25</v>
      </c>
      <c r="AZ288" s="21">
        <v>41019</v>
      </c>
      <c r="BS288" s="13">
        <v>1</v>
      </c>
      <c r="BT288" s="11">
        <v>0</v>
      </c>
      <c r="BU288" s="11">
        <v>0</v>
      </c>
      <c r="BV288" s="13">
        <v>0</v>
      </c>
      <c r="BX288" s="13">
        <v>0</v>
      </c>
    </row>
    <row r="289" spans="1:76">
      <c r="A289" s="13">
        <v>1109</v>
      </c>
      <c r="B289" s="11">
        <v>0</v>
      </c>
      <c r="C289" s="11">
        <v>1</v>
      </c>
      <c r="D289" s="11">
        <f t="shared" si="30"/>
        <v>1962</v>
      </c>
      <c r="E289" s="11">
        <v>50</v>
      </c>
      <c r="F289" s="15">
        <v>2</v>
      </c>
      <c r="H289" s="16">
        <v>0</v>
      </c>
      <c r="I289" s="16"/>
      <c r="J289" s="16">
        <f t="shared" si="32"/>
        <v>2012</v>
      </c>
      <c r="K289" s="11">
        <v>0</v>
      </c>
      <c r="L289" s="11">
        <v>0</v>
      </c>
      <c r="M289" s="11">
        <v>1</v>
      </c>
      <c r="N289" s="13">
        <v>3</v>
      </c>
      <c r="O289" s="17">
        <v>0</v>
      </c>
      <c r="P289" s="13">
        <v>0</v>
      </c>
      <c r="Q289" s="16">
        <v>0</v>
      </c>
      <c r="R289" s="16">
        <v>0</v>
      </c>
      <c r="S289" s="16">
        <v>0</v>
      </c>
      <c r="T289" s="16">
        <v>1</v>
      </c>
      <c r="U289" s="16">
        <v>0</v>
      </c>
      <c r="V289" s="11">
        <v>1</v>
      </c>
      <c r="W289" s="16">
        <v>1</v>
      </c>
      <c r="X289" s="11">
        <v>1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20">
        <v>20</v>
      </c>
      <c r="AG289" s="19"/>
      <c r="AH289" s="19">
        <v>50</v>
      </c>
      <c r="AI289" s="19">
        <v>75</v>
      </c>
      <c r="AJ289" s="51">
        <v>4</v>
      </c>
      <c r="AK289" s="51">
        <v>0</v>
      </c>
      <c r="AL289" s="20">
        <v>95</v>
      </c>
      <c r="AM289" s="20">
        <v>0</v>
      </c>
      <c r="AN289" s="19"/>
      <c r="AO289" s="19">
        <v>177</v>
      </c>
      <c r="AP289" s="19">
        <v>10</v>
      </c>
      <c r="AQ289" s="19">
        <v>5.91</v>
      </c>
      <c r="AR289" s="19">
        <v>49</v>
      </c>
      <c r="AS289" s="19">
        <f t="shared" si="31"/>
        <v>123.39915808534499</v>
      </c>
      <c r="AT289" s="19">
        <v>4.4800000000000004</v>
      </c>
      <c r="AU289" s="20">
        <v>0.83</v>
      </c>
      <c r="AV289" s="19">
        <v>0.49</v>
      </c>
      <c r="AW289" s="19">
        <v>3.16</v>
      </c>
      <c r="AX289" s="19">
        <f>(AT289-AU289)/AU289</f>
        <v>4.3975903614457836</v>
      </c>
      <c r="AY289" s="14" t="s">
        <v>47</v>
      </c>
      <c r="AZ289" s="21">
        <v>41018</v>
      </c>
      <c r="BS289" s="13">
        <v>1</v>
      </c>
      <c r="BT289" s="11">
        <v>0</v>
      </c>
      <c r="BU289" s="11">
        <v>0</v>
      </c>
      <c r="BV289" s="13">
        <v>0</v>
      </c>
      <c r="BX289" s="13">
        <v>0</v>
      </c>
    </row>
    <row r="290" spans="1:76">
      <c r="A290" s="13">
        <v>1117</v>
      </c>
      <c r="B290" s="11">
        <v>0</v>
      </c>
      <c r="C290" s="11">
        <v>1</v>
      </c>
      <c r="D290" s="11">
        <f t="shared" si="30"/>
        <v>1958</v>
      </c>
      <c r="E290" s="11">
        <v>54</v>
      </c>
      <c r="F290" s="15">
        <v>1</v>
      </c>
      <c r="H290" s="16">
        <v>0</v>
      </c>
      <c r="I290" s="16"/>
      <c r="J290" s="16">
        <f t="shared" si="32"/>
        <v>2012</v>
      </c>
      <c r="K290" s="11">
        <v>0</v>
      </c>
      <c r="L290" s="11">
        <v>0</v>
      </c>
      <c r="M290" s="11">
        <v>1</v>
      </c>
      <c r="N290" s="13">
        <v>3</v>
      </c>
      <c r="O290" s="17">
        <v>0</v>
      </c>
      <c r="P290" s="13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1">
        <v>1</v>
      </c>
      <c r="W290" s="16">
        <v>3</v>
      </c>
      <c r="X290" s="11">
        <v>2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20"/>
      <c r="AG290" s="19">
        <v>26</v>
      </c>
      <c r="AH290" s="19">
        <v>53</v>
      </c>
      <c r="AI290" s="19"/>
      <c r="AJ290" s="51">
        <v>1</v>
      </c>
      <c r="AK290" s="51">
        <v>0</v>
      </c>
      <c r="AL290" s="20">
        <v>102</v>
      </c>
      <c r="AM290" s="20">
        <v>0</v>
      </c>
      <c r="AN290" s="19"/>
      <c r="AO290" s="19">
        <v>189</v>
      </c>
      <c r="AP290" s="19">
        <v>5</v>
      </c>
      <c r="AQ290" s="19">
        <v>8.23</v>
      </c>
      <c r="AR290" s="19">
        <v>91</v>
      </c>
      <c r="AS290" s="19">
        <f t="shared" si="31"/>
        <v>80.144879196441437</v>
      </c>
      <c r="AT290" s="19">
        <v>5.25</v>
      </c>
      <c r="AU290" s="20">
        <v>0.78</v>
      </c>
      <c r="AV290" s="19">
        <v>0.95</v>
      </c>
      <c r="AW290" s="19">
        <v>3.52</v>
      </c>
      <c r="AX290" s="19">
        <f>(AT290-AU290)/AU290</f>
        <v>5.7307692307692299</v>
      </c>
      <c r="AY290" s="14" t="s">
        <v>166</v>
      </c>
      <c r="AZ290" s="21">
        <v>41034</v>
      </c>
      <c r="BC290" s="13">
        <v>10</v>
      </c>
      <c r="BS290" s="13">
        <v>3</v>
      </c>
      <c r="BT290" s="11">
        <v>0</v>
      </c>
      <c r="BU290" s="11">
        <v>0</v>
      </c>
      <c r="BV290" s="13">
        <v>0</v>
      </c>
      <c r="BX290" s="13">
        <v>1</v>
      </c>
    </row>
    <row r="291" spans="1:76">
      <c r="A291" s="13">
        <v>1135</v>
      </c>
      <c r="B291" s="11">
        <v>0</v>
      </c>
      <c r="C291" s="11">
        <v>1</v>
      </c>
      <c r="D291" s="11">
        <f t="shared" si="30"/>
        <v>1955</v>
      </c>
      <c r="E291" s="11">
        <v>57</v>
      </c>
      <c r="F291" s="15">
        <v>2</v>
      </c>
      <c r="G291" s="71">
        <v>1</v>
      </c>
      <c r="H291" s="16">
        <v>0</v>
      </c>
      <c r="I291" s="16">
        <v>2011</v>
      </c>
      <c r="J291" s="16">
        <f t="shared" si="32"/>
        <v>1</v>
      </c>
      <c r="K291" s="16">
        <v>2</v>
      </c>
      <c r="L291" s="11">
        <v>1</v>
      </c>
      <c r="M291" s="11">
        <v>1</v>
      </c>
      <c r="N291" s="13">
        <v>3</v>
      </c>
      <c r="O291" s="17">
        <v>1</v>
      </c>
      <c r="P291" s="13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1">
        <v>1</v>
      </c>
      <c r="W291" s="16">
        <v>4</v>
      </c>
      <c r="X291" s="11">
        <v>1</v>
      </c>
      <c r="Y291" s="11">
        <v>0</v>
      </c>
      <c r="Z291" s="11">
        <v>0</v>
      </c>
      <c r="AA291" s="11">
        <v>0</v>
      </c>
      <c r="AB291" s="11">
        <v>0</v>
      </c>
      <c r="AC291" s="11">
        <v>1</v>
      </c>
      <c r="AD291" s="11">
        <v>0</v>
      </c>
      <c r="AE291" s="11">
        <v>1</v>
      </c>
      <c r="AF291" s="20"/>
      <c r="AG291" s="19">
        <v>33.799999999999997</v>
      </c>
      <c r="AH291" s="19">
        <v>45</v>
      </c>
      <c r="AI291" s="19">
        <v>55</v>
      </c>
      <c r="AJ291" s="51">
        <v>1</v>
      </c>
      <c r="AK291" s="51">
        <v>1</v>
      </c>
      <c r="AL291" s="20">
        <v>82</v>
      </c>
      <c r="AM291" s="20">
        <v>0</v>
      </c>
      <c r="AN291" s="20">
        <v>0</v>
      </c>
      <c r="AO291" s="19">
        <v>143</v>
      </c>
      <c r="AP291" s="19">
        <v>25</v>
      </c>
      <c r="AQ291" s="19">
        <v>4.28</v>
      </c>
      <c r="AR291" s="19">
        <v>88</v>
      </c>
      <c r="AS291" s="19">
        <f t="shared" si="31"/>
        <v>61.138359952594847</v>
      </c>
      <c r="AT291" s="19">
        <v>5.5</v>
      </c>
      <c r="AY291" s="14" t="s">
        <v>45</v>
      </c>
      <c r="AZ291" s="21">
        <v>41025</v>
      </c>
      <c r="BS291" s="13">
        <v>2</v>
      </c>
      <c r="BT291" s="11">
        <v>0</v>
      </c>
      <c r="BU291" s="11">
        <v>0</v>
      </c>
      <c r="BV291" s="13">
        <v>0</v>
      </c>
      <c r="BX291" s="13">
        <v>0</v>
      </c>
    </row>
    <row r="292" spans="1:76">
      <c r="A292" s="13">
        <v>1136</v>
      </c>
      <c r="B292" s="11">
        <v>0</v>
      </c>
      <c r="C292" s="11">
        <v>1</v>
      </c>
      <c r="D292" s="11">
        <f t="shared" si="30"/>
        <v>1962</v>
      </c>
      <c r="E292" s="11">
        <v>50</v>
      </c>
      <c r="F292" s="15">
        <v>1</v>
      </c>
      <c r="G292" s="71">
        <v>1</v>
      </c>
      <c r="H292" s="16">
        <v>1</v>
      </c>
      <c r="I292" s="16">
        <v>2009</v>
      </c>
      <c r="J292" s="16">
        <f t="shared" si="32"/>
        <v>3</v>
      </c>
      <c r="K292" s="16">
        <v>2</v>
      </c>
      <c r="L292" s="11">
        <v>1</v>
      </c>
      <c r="M292" s="16">
        <v>3</v>
      </c>
      <c r="N292" s="13">
        <v>3</v>
      </c>
      <c r="O292" s="17">
        <v>0</v>
      </c>
      <c r="P292" s="13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1">
        <v>2</v>
      </c>
      <c r="W292" s="16">
        <v>2</v>
      </c>
      <c r="X292" s="11">
        <v>1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1</v>
      </c>
      <c r="AF292" s="51">
        <v>57</v>
      </c>
      <c r="AG292" s="52"/>
      <c r="AH292" s="52">
        <v>57</v>
      </c>
      <c r="AI292" s="52">
        <v>55</v>
      </c>
      <c r="AJ292" s="51">
        <v>0</v>
      </c>
      <c r="AK292" s="51">
        <v>0</v>
      </c>
      <c r="AL292" s="20">
        <v>65</v>
      </c>
      <c r="AM292" s="20">
        <v>0</v>
      </c>
      <c r="AN292" s="19"/>
      <c r="AO292" s="19">
        <v>184</v>
      </c>
      <c r="AP292" s="19">
        <v>4</v>
      </c>
      <c r="AQ292" s="19">
        <v>4.3</v>
      </c>
      <c r="AR292" s="19">
        <v>107</v>
      </c>
      <c r="AS292" s="19">
        <f t="shared" si="31"/>
        <v>67.528280038173676</v>
      </c>
      <c r="AT292" s="19">
        <v>5.34</v>
      </c>
      <c r="AU292" s="20">
        <v>0.61</v>
      </c>
      <c r="AV292" s="19">
        <v>1.5</v>
      </c>
      <c r="AW292" s="19">
        <v>3.23</v>
      </c>
      <c r="AX292" s="19">
        <f>(AT292-AU292)/AU292</f>
        <v>7.7540983606557372</v>
      </c>
      <c r="AY292" s="14" t="s">
        <v>167</v>
      </c>
      <c r="AZ292" s="21">
        <v>40994</v>
      </c>
      <c r="BS292" s="13">
        <v>1</v>
      </c>
      <c r="BT292" s="11">
        <v>0</v>
      </c>
      <c r="BU292" s="11">
        <v>0</v>
      </c>
      <c r="BV292" s="13">
        <v>0</v>
      </c>
      <c r="BW292" s="13">
        <v>0</v>
      </c>
      <c r="BX292" s="13">
        <v>0</v>
      </c>
    </row>
    <row r="293" spans="1:76">
      <c r="A293" s="13">
        <v>1137</v>
      </c>
      <c r="B293" s="11">
        <v>0</v>
      </c>
      <c r="C293" s="11">
        <v>1</v>
      </c>
      <c r="D293" s="11">
        <f t="shared" si="30"/>
        <v>1960</v>
      </c>
      <c r="E293" s="11">
        <v>52</v>
      </c>
      <c r="F293" s="15">
        <v>2</v>
      </c>
      <c r="H293" s="16">
        <v>1</v>
      </c>
      <c r="I293" s="16"/>
      <c r="J293" s="16">
        <f t="shared" si="32"/>
        <v>2012</v>
      </c>
      <c r="K293" s="11">
        <v>0</v>
      </c>
      <c r="L293" s="11">
        <v>0</v>
      </c>
      <c r="M293" s="16">
        <v>3</v>
      </c>
      <c r="N293" s="13">
        <v>3</v>
      </c>
      <c r="O293" s="17">
        <v>0</v>
      </c>
      <c r="P293" s="13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1">
        <v>1</v>
      </c>
      <c r="W293" s="16">
        <v>2</v>
      </c>
      <c r="X293" s="11">
        <v>1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20">
        <v>19</v>
      </c>
      <c r="AG293" s="19"/>
      <c r="AH293" s="19">
        <v>47</v>
      </c>
      <c r="AI293" s="19">
        <v>69</v>
      </c>
      <c r="AJ293" s="51">
        <v>0</v>
      </c>
      <c r="AK293" s="51">
        <v>0</v>
      </c>
      <c r="AL293" s="20">
        <v>65</v>
      </c>
      <c r="AM293" s="20">
        <v>0</v>
      </c>
      <c r="AN293" s="19"/>
      <c r="AO293" s="19">
        <v>156</v>
      </c>
      <c r="AP293" s="19">
        <v>7</v>
      </c>
      <c r="AQ293" s="19">
        <v>5.45</v>
      </c>
      <c r="AR293" s="19">
        <v>59</v>
      </c>
      <c r="AS293" s="19">
        <f t="shared" si="31"/>
        <v>98.80467266179744</v>
      </c>
      <c r="AT293" s="19">
        <v>6.3</v>
      </c>
      <c r="AU293" s="20">
        <v>1.28</v>
      </c>
      <c r="AV293" s="19">
        <v>0.22</v>
      </c>
      <c r="AW293" s="19">
        <v>4.8</v>
      </c>
      <c r="AX293" s="19">
        <f>(AT293-AU293)/AU293</f>
        <v>3.9218749999999996</v>
      </c>
      <c r="AY293" s="14" t="s">
        <v>165</v>
      </c>
      <c r="AZ293" s="21">
        <v>40927</v>
      </c>
      <c r="BS293" s="13">
        <v>1</v>
      </c>
      <c r="BT293" s="11">
        <v>0</v>
      </c>
      <c r="BU293" s="11">
        <v>0</v>
      </c>
      <c r="BV293" s="13">
        <v>0</v>
      </c>
      <c r="BW293" s="13">
        <v>0</v>
      </c>
      <c r="BX293" s="13">
        <v>0</v>
      </c>
    </row>
    <row r="294" spans="1:76">
      <c r="A294" s="13">
        <v>1140</v>
      </c>
      <c r="B294" s="11">
        <v>0</v>
      </c>
      <c r="C294" s="11">
        <v>1</v>
      </c>
      <c r="D294" s="11">
        <f t="shared" si="30"/>
        <v>1957</v>
      </c>
      <c r="E294" s="11">
        <v>55</v>
      </c>
      <c r="F294" s="15">
        <v>1</v>
      </c>
      <c r="G294" s="71">
        <v>1</v>
      </c>
      <c r="H294" s="16">
        <v>0</v>
      </c>
      <c r="I294" s="16">
        <v>99</v>
      </c>
      <c r="J294" s="16">
        <v>99</v>
      </c>
      <c r="K294" s="16">
        <v>2</v>
      </c>
      <c r="L294" s="11">
        <v>1</v>
      </c>
      <c r="M294" s="11">
        <v>1</v>
      </c>
      <c r="N294" s="13">
        <v>3</v>
      </c>
      <c r="O294" s="17">
        <v>0</v>
      </c>
      <c r="P294" s="13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W294" s="16">
        <v>0</v>
      </c>
      <c r="X294" s="11">
        <v>2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1</v>
      </c>
      <c r="AF294" s="20">
        <v>38.700000000000003</v>
      </c>
      <c r="AG294" s="19"/>
      <c r="AH294" s="19">
        <v>55</v>
      </c>
      <c r="AI294" s="19"/>
      <c r="AJ294" s="51">
        <v>0</v>
      </c>
      <c r="AK294" s="51">
        <v>0</v>
      </c>
      <c r="AL294" s="20">
        <v>62</v>
      </c>
      <c r="AM294" s="20">
        <v>0</v>
      </c>
      <c r="AN294" s="19"/>
      <c r="AO294" s="19">
        <v>147</v>
      </c>
      <c r="AP294" s="19">
        <v>6</v>
      </c>
      <c r="AQ294" s="19">
        <v>5</v>
      </c>
      <c r="AR294" s="19">
        <v>80.2</v>
      </c>
      <c r="AS294" s="19">
        <f t="shared" si="31"/>
        <v>92.379292461494387</v>
      </c>
      <c r="AT294" s="19">
        <v>3.44</v>
      </c>
      <c r="AU294" s="20">
        <v>1.04</v>
      </c>
      <c r="AV294" s="19">
        <v>0.67</v>
      </c>
      <c r="AW294" s="19">
        <v>1.73</v>
      </c>
      <c r="AX294" s="19">
        <f>(AT294-AU294)/AU294</f>
        <v>2.3076923076923075</v>
      </c>
      <c r="AY294" s="14" t="s">
        <v>49</v>
      </c>
      <c r="AZ294" s="21">
        <v>41020</v>
      </c>
      <c r="BS294" s="13">
        <v>1</v>
      </c>
      <c r="BT294" s="11">
        <v>0</v>
      </c>
      <c r="BU294" s="11">
        <v>0</v>
      </c>
      <c r="BV294" s="13">
        <v>0</v>
      </c>
      <c r="BX294" s="13">
        <v>0</v>
      </c>
    </row>
    <row r="295" spans="1:76">
      <c r="A295" s="13">
        <v>1144</v>
      </c>
      <c r="B295" s="11">
        <v>0</v>
      </c>
      <c r="C295" s="11">
        <v>1</v>
      </c>
      <c r="D295" s="11">
        <f t="shared" si="30"/>
        <v>1950</v>
      </c>
      <c r="E295" s="11">
        <v>63</v>
      </c>
      <c r="F295" s="15">
        <v>2</v>
      </c>
      <c r="H295" s="16">
        <v>0</v>
      </c>
      <c r="I295" s="16"/>
      <c r="J295" s="16">
        <f t="shared" ref="J295:J320" si="33">YEAR(AZ295)-I295</f>
        <v>2013</v>
      </c>
      <c r="K295" s="11">
        <v>0</v>
      </c>
      <c r="L295" s="11">
        <v>0</v>
      </c>
      <c r="M295" s="11">
        <v>1</v>
      </c>
      <c r="N295" s="13">
        <v>3</v>
      </c>
      <c r="O295" s="17">
        <v>3</v>
      </c>
      <c r="P295" s="13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1">
        <v>1</v>
      </c>
      <c r="W295" s="16">
        <v>2</v>
      </c>
      <c r="X295" s="11">
        <v>1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20">
        <v>17.8</v>
      </c>
      <c r="AG295" s="19"/>
      <c r="AH295" s="19">
        <v>48</v>
      </c>
      <c r="AI295" s="19">
        <v>71</v>
      </c>
      <c r="AJ295" s="51">
        <v>3</v>
      </c>
      <c r="AK295" s="51">
        <v>0</v>
      </c>
      <c r="AL295" s="20">
        <v>67</v>
      </c>
      <c r="AM295" s="20"/>
      <c r="AN295" s="19"/>
      <c r="AO295" s="19">
        <v>143</v>
      </c>
      <c r="AP295" s="19">
        <v>4</v>
      </c>
      <c r="AQ295" s="19">
        <v>5.36</v>
      </c>
      <c r="AR295" s="19">
        <v>104</v>
      </c>
      <c r="AS295" s="19">
        <f t="shared" si="31"/>
        <v>49.404530763859803</v>
      </c>
      <c r="AT295" s="19">
        <v>4.6900000000000004</v>
      </c>
      <c r="AU295" s="20">
        <v>1.3</v>
      </c>
      <c r="AV295" s="19">
        <v>0.5</v>
      </c>
      <c r="AW295" s="19">
        <v>2.89</v>
      </c>
      <c r="AX295" s="19">
        <f>(AT295-AU295)/AU295</f>
        <v>2.6076923076923082</v>
      </c>
      <c r="AY295" s="14" t="s">
        <v>33</v>
      </c>
      <c r="AZ295" s="21">
        <v>41376</v>
      </c>
      <c r="BS295" s="13">
        <v>1</v>
      </c>
      <c r="BT295" s="11">
        <v>0</v>
      </c>
      <c r="BU295" s="11">
        <v>0</v>
      </c>
      <c r="BV295" s="13">
        <v>0</v>
      </c>
      <c r="BX295" s="13">
        <v>0</v>
      </c>
    </row>
    <row r="296" spans="1:76">
      <c r="A296" s="13">
        <v>1150</v>
      </c>
      <c r="B296" s="11">
        <v>0</v>
      </c>
      <c r="C296" s="11">
        <v>1</v>
      </c>
      <c r="D296" s="11">
        <f t="shared" si="30"/>
        <v>1968</v>
      </c>
      <c r="E296" s="11">
        <v>45</v>
      </c>
      <c r="F296" s="15">
        <v>1</v>
      </c>
      <c r="G296" s="71">
        <v>1</v>
      </c>
      <c r="H296" s="16">
        <v>0</v>
      </c>
      <c r="I296" s="16">
        <v>2011</v>
      </c>
      <c r="J296" s="16">
        <f t="shared" si="33"/>
        <v>2</v>
      </c>
      <c r="K296" s="16">
        <v>1</v>
      </c>
      <c r="L296" s="11">
        <v>1</v>
      </c>
      <c r="M296" s="11">
        <v>1</v>
      </c>
      <c r="N296" s="13">
        <v>2</v>
      </c>
      <c r="O296" s="17">
        <v>0</v>
      </c>
      <c r="P296" s="13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W296" s="16">
        <v>0</v>
      </c>
      <c r="X296" s="11">
        <v>1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20">
        <v>17.8</v>
      </c>
      <c r="AG296" s="19"/>
      <c r="AH296" s="19">
        <v>53</v>
      </c>
      <c r="AI296" s="19">
        <v>67</v>
      </c>
      <c r="AJ296" s="51">
        <v>0</v>
      </c>
      <c r="AK296" s="51">
        <v>0</v>
      </c>
      <c r="AL296" s="20">
        <v>61</v>
      </c>
      <c r="AM296" s="20">
        <v>0</v>
      </c>
      <c r="AN296" s="19"/>
      <c r="AO296" s="19">
        <v>146</v>
      </c>
      <c r="AP296" s="19">
        <v>5</v>
      </c>
      <c r="AQ296" s="19">
        <v>4.49</v>
      </c>
      <c r="AR296" s="19"/>
      <c r="AT296" s="19">
        <v>4.4800000000000004</v>
      </c>
      <c r="AU296" s="20">
        <v>1.18</v>
      </c>
      <c r="AV296" s="19">
        <v>0.42</v>
      </c>
      <c r="AW296" s="19">
        <v>2.88</v>
      </c>
      <c r="AX296" s="19">
        <f>(AT296-AU296)/AU296</f>
        <v>2.796610169491526</v>
      </c>
      <c r="AY296" s="14" t="s">
        <v>65</v>
      </c>
      <c r="AZ296" s="21">
        <v>41359</v>
      </c>
      <c r="BS296" s="13">
        <v>1</v>
      </c>
      <c r="BT296" s="11">
        <v>0</v>
      </c>
      <c r="BU296" s="11">
        <v>0</v>
      </c>
      <c r="BV296" s="13">
        <v>0</v>
      </c>
      <c r="BX296" s="13">
        <v>0</v>
      </c>
    </row>
    <row r="297" spans="1:76">
      <c r="A297" s="13">
        <v>1157</v>
      </c>
      <c r="B297" s="11">
        <v>0</v>
      </c>
      <c r="C297" s="11">
        <v>1</v>
      </c>
      <c r="D297" s="11">
        <f t="shared" si="30"/>
        <v>1949</v>
      </c>
      <c r="E297" s="11">
        <v>64</v>
      </c>
      <c r="F297" s="15">
        <v>1</v>
      </c>
      <c r="G297" s="71">
        <v>1</v>
      </c>
      <c r="H297" s="16">
        <v>1</v>
      </c>
      <c r="I297" s="16">
        <v>1996</v>
      </c>
      <c r="J297" s="16">
        <f t="shared" si="33"/>
        <v>17</v>
      </c>
      <c r="K297" s="16">
        <v>2</v>
      </c>
      <c r="L297" s="11">
        <v>1</v>
      </c>
      <c r="M297" s="11">
        <v>0</v>
      </c>
      <c r="N297" s="13">
        <v>3</v>
      </c>
      <c r="O297" s="17">
        <v>3</v>
      </c>
      <c r="P297" s="13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1">
        <v>1</v>
      </c>
      <c r="W297" s="16">
        <v>1</v>
      </c>
      <c r="X297" s="11">
        <v>1</v>
      </c>
      <c r="Y297" s="11">
        <v>0</v>
      </c>
      <c r="Z297" s="11">
        <v>0</v>
      </c>
      <c r="AA297" s="11">
        <v>0</v>
      </c>
      <c r="AB297" s="11">
        <v>0</v>
      </c>
      <c r="AC297" s="11">
        <v>1</v>
      </c>
      <c r="AD297" s="11">
        <v>0</v>
      </c>
      <c r="AE297" s="11">
        <v>1</v>
      </c>
      <c r="AF297" s="20">
        <v>29</v>
      </c>
      <c r="AG297" s="19"/>
      <c r="AH297" s="19">
        <v>54</v>
      </c>
      <c r="AI297" s="19">
        <v>58</v>
      </c>
      <c r="AJ297" s="51">
        <v>3</v>
      </c>
      <c r="AK297" s="51">
        <v>0</v>
      </c>
      <c r="AL297" s="20">
        <v>71</v>
      </c>
      <c r="AM297" s="20"/>
      <c r="AN297" s="19"/>
      <c r="AO297" s="19">
        <v>144</v>
      </c>
      <c r="AP297" s="19">
        <v>15</v>
      </c>
      <c r="AQ297" s="19">
        <v>5.5</v>
      </c>
      <c r="AR297" s="19">
        <v>103</v>
      </c>
      <c r="AS297" s="19">
        <f t="shared" ref="AS297:AS311" si="34">IF(F297=1,186*POWER(AR297/88.5,-1.154)*POWER(E297,-0.203),186*POWER(AR297/88.5,-1.154)*POWER(E297,-0.203)*0.742)</f>
        <v>67.114566066592474</v>
      </c>
      <c r="AT297" s="19">
        <v>5.2</v>
      </c>
      <c r="AY297" s="14" t="s">
        <v>45</v>
      </c>
      <c r="AZ297" s="21">
        <v>41317</v>
      </c>
      <c r="BS297" s="13">
        <v>1</v>
      </c>
      <c r="BT297" s="11">
        <v>0</v>
      </c>
      <c r="BU297" s="11">
        <v>0</v>
      </c>
      <c r="BV297" s="13">
        <v>0</v>
      </c>
      <c r="BW297" s="13">
        <v>0</v>
      </c>
      <c r="BX297" s="13">
        <v>0</v>
      </c>
    </row>
    <row r="298" spans="1:76">
      <c r="A298" s="13">
        <v>1163</v>
      </c>
      <c r="B298" s="11">
        <v>0</v>
      </c>
      <c r="C298" s="11">
        <v>1</v>
      </c>
      <c r="D298" s="11">
        <f t="shared" si="30"/>
        <v>1974</v>
      </c>
      <c r="E298" s="11">
        <v>39</v>
      </c>
      <c r="F298" s="15">
        <v>1</v>
      </c>
      <c r="H298" s="16">
        <v>0</v>
      </c>
      <c r="I298" s="16"/>
      <c r="J298" s="16">
        <f t="shared" si="33"/>
        <v>2013</v>
      </c>
      <c r="K298" s="11">
        <v>0</v>
      </c>
      <c r="L298" s="11">
        <v>0</v>
      </c>
      <c r="M298" s="16">
        <v>3</v>
      </c>
      <c r="N298" s="13">
        <v>3</v>
      </c>
      <c r="O298" s="17">
        <v>0</v>
      </c>
      <c r="P298" s="13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1">
        <v>1</v>
      </c>
      <c r="W298" s="16">
        <v>1</v>
      </c>
      <c r="X298" s="11">
        <v>1</v>
      </c>
      <c r="Y298" s="11">
        <v>0</v>
      </c>
      <c r="Z298" s="11">
        <v>0</v>
      </c>
      <c r="AA298" s="11">
        <v>0</v>
      </c>
      <c r="AB298" s="11">
        <v>0</v>
      </c>
      <c r="AF298" s="20"/>
      <c r="AG298" s="19"/>
      <c r="AH298" s="19"/>
      <c r="AI298" s="19"/>
      <c r="AJ298" s="51">
        <v>0</v>
      </c>
      <c r="AK298" s="51">
        <v>0</v>
      </c>
      <c r="AL298" s="20">
        <v>81</v>
      </c>
      <c r="AM298" s="20">
        <v>0</v>
      </c>
      <c r="AN298" s="19"/>
      <c r="AO298" s="19">
        <v>154</v>
      </c>
      <c r="AP298" s="19">
        <v>2</v>
      </c>
      <c r="AQ298" s="19">
        <v>4.5999999999999996</v>
      </c>
      <c r="AR298" s="19">
        <v>82.3</v>
      </c>
      <c r="AS298" s="19">
        <f t="shared" si="34"/>
        <v>96.145276677263112</v>
      </c>
      <c r="AT298" s="19">
        <v>3.5</v>
      </c>
      <c r="AY298" s="14" t="s">
        <v>114</v>
      </c>
      <c r="AZ298" s="21">
        <v>41355</v>
      </c>
      <c r="BS298" s="13">
        <v>1</v>
      </c>
      <c r="BT298" s="11">
        <v>0</v>
      </c>
      <c r="BU298" s="11">
        <v>0</v>
      </c>
      <c r="BV298" s="13">
        <v>0</v>
      </c>
      <c r="BX298" s="13">
        <v>0</v>
      </c>
    </row>
    <row r="299" spans="1:76">
      <c r="A299" s="13">
        <v>1166</v>
      </c>
      <c r="B299" s="11">
        <v>0</v>
      </c>
      <c r="C299" s="11">
        <v>1</v>
      </c>
      <c r="D299" s="11">
        <f t="shared" si="30"/>
        <v>1954</v>
      </c>
      <c r="E299" s="11">
        <v>59</v>
      </c>
      <c r="F299" s="15">
        <v>2</v>
      </c>
      <c r="G299" s="71">
        <v>1</v>
      </c>
      <c r="H299" s="16">
        <v>0</v>
      </c>
      <c r="I299" s="16">
        <v>2000</v>
      </c>
      <c r="J299" s="16">
        <f t="shared" si="33"/>
        <v>13</v>
      </c>
      <c r="K299" s="16">
        <v>2</v>
      </c>
      <c r="L299" s="11">
        <v>1</v>
      </c>
      <c r="M299" s="16">
        <v>3</v>
      </c>
      <c r="N299" s="13">
        <v>3</v>
      </c>
      <c r="O299" s="17">
        <v>0</v>
      </c>
      <c r="P299" s="13">
        <v>0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1">
        <v>1</v>
      </c>
      <c r="W299" s="16">
        <v>2</v>
      </c>
      <c r="X299" s="11">
        <v>1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1</v>
      </c>
      <c r="AF299" s="20">
        <v>26</v>
      </c>
      <c r="AG299" s="19"/>
      <c r="AH299" s="19">
        <v>44</v>
      </c>
      <c r="AI299" s="19">
        <v>71</v>
      </c>
      <c r="AJ299" s="51"/>
      <c r="AK299" s="51"/>
      <c r="AL299" s="20"/>
      <c r="AM299" s="20"/>
      <c r="AN299" s="19"/>
      <c r="AO299" s="19">
        <v>150</v>
      </c>
      <c r="AP299" s="19"/>
      <c r="AQ299" s="19">
        <v>6.4</v>
      </c>
      <c r="AR299" s="19">
        <v>99</v>
      </c>
      <c r="AS299" s="19">
        <f t="shared" si="34"/>
        <v>52.996038991737187</v>
      </c>
      <c r="AY299" s="14" t="s">
        <v>69</v>
      </c>
      <c r="AZ299" s="21">
        <v>41424</v>
      </c>
      <c r="BS299" s="13">
        <v>1</v>
      </c>
      <c r="BT299" s="11">
        <v>0</v>
      </c>
      <c r="BU299" s="11">
        <v>0</v>
      </c>
      <c r="BV299" s="13">
        <v>0</v>
      </c>
      <c r="BX299" s="13">
        <v>0</v>
      </c>
    </row>
    <row r="300" spans="1:76">
      <c r="A300" s="13">
        <v>1172</v>
      </c>
      <c r="B300" s="11">
        <v>0</v>
      </c>
      <c r="C300" s="11">
        <v>1</v>
      </c>
      <c r="D300" s="11">
        <f t="shared" si="30"/>
        <v>1945</v>
      </c>
      <c r="E300" s="11">
        <v>68</v>
      </c>
      <c r="F300" s="15">
        <v>1</v>
      </c>
      <c r="G300" s="71">
        <v>1</v>
      </c>
      <c r="H300" s="16">
        <v>1</v>
      </c>
      <c r="I300" s="16">
        <v>2006</v>
      </c>
      <c r="J300" s="16">
        <f t="shared" si="33"/>
        <v>7</v>
      </c>
      <c r="K300" s="16">
        <v>1</v>
      </c>
      <c r="L300" s="11">
        <v>1</v>
      </c>
      <c r="M300" s="11">
        <v>1</v>
      </c>
      <c r="N300" s="13">
        <v>3</v>
      </c>
      <c r="O300" s="17">
        <v>0</v>
      </c>
      <c r="P300" s="13">
        <v>0</v>
      </c>
      <c r="Q300" s="16">
        <v>0</v>
      </c>
      <c r="R300" s="16">
        <v>0</v>
      </c>
      <c r="S300" s="16">
        <v>1</v>
      </c>
      <c r="T300" s="16">
        <v>0</v>
      </c>
      <c r="U300" s="16">
        <v>0</v>
      </c>
      <c r="V300" s="11">
        <v>1</v>
      </c>
      <c r="W300" s="16">
        <v>1</v>
      </c>
      <c r="X300" s="11">
        <v>1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20">
        <v>21</v>
      </c>
      <c r="AG300" s="19"/>
      <c r="AH300" s="19">
        <v>42</v>
      </c>
      <c r="AI300" s="19">
        <v>65</v>
      </c>
      <c r="AJ300" s="51">
        <v>4</v>
      </c>
      <c r="AK300" s="51">
        <v>0</v>
      </c>
      <c r="AL300" s="20">
        <v>68</v>
      </c>
      <c r="AM300" s="20">
        <v>0</v>
      </c>
      <c r="AN300" s="19"/>
      <c r="AO300" s="19">
        <v>174</v>
      </c>
      <c r="AP300" s="19">
        <v>5</v>
      </c>
      <c r="AQ300" s="19">
        <v>5.2</v>
      </c>
      <c r="AR300" s="19">
        <v>115</v>
      </c>
      <c r="AS300" s="19">
        <f t="shared" si="34"/>
        <v>58.376877514158259</v>
      </c>
      <c r="AY300" s="14" t="s">
        <v>259</v>
      </c>
      <c r="AZ300" s="21">
        <v>41319</v>
      </c>
      <c r="BS300" s="13">
        <v>1</v>
      </c>
      <c r="BT300" s="11">
        <v>0</v>
      </c>
      <c r="BU300" s="11">
        <v>0</v>
      </c>
      <c r="BV300" s="13">
        <v>0</v>
      </c>
      <c r="BW300" s="13">
        <v>0</v>
      </c>
      <c r="BX300" s="13">
        <v>0</v>
      </c>
    </row>
    <row r="301" spans="1:76">
      <c r="A301" s="13">
        <v>1176</v>
      </c>
      <c r="B301" s="11">
        <v>0</v>
      </c>
      <c r="C301" s="11">
        <v>1</v>
      </c>
      <c r="D301" s="11">
        <f t="shared" si="30"/>
        <v>1962</v>
      </c>
      <c r="E301" s="11">
        <v>51</v>
      </c>
      <c r="F301" s="15">
        <v>2</v>
      </c>
      <c r="G301" s="71">
        <v>1</v>
      </c>
      <c r="H301" s="16">
        <v>0</v>
      </c>
      <c r="I301" s="16">
        <v>2011</v>
      </c>
      <c r="J301" s="16">
        <f t="shared" si="33"/>
        <v>2</v>
      </c>
      <c r="K301" s="16">
        <v>2</v>
      </c>
      <c r="L301" s="11">
        <v>1</v>
      </c>
      <c r="M301" s="11">
        <v>2</v>
      </c>
      <c r="N301" s="13">
        <v>3</v>
      </c>
      <c r="O301" s="17">
        <v>0</v>
      </c>
      <c r="P301" s="13">
        <v>1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1">
        <v>1</v>
      </c>
      <c r="W301" s="16">
        <v>1</v>
      </c>
      <c r="X301" s="11">
        <v>1</v>
      </c>
      <c r="Y301" s="11">
        <v>1</v>
      </c>
      <c r="Z301" s="11">
        <v>0</v>
      </c>
      <c r="AA301" s="11">
        <v>0</v>
      </c>
      <c r="AB301" s="11">
        <v>0</v>
      </c>
      <c r="AC301" s="11">
        <v>0</v>
      </c>
      <c r="AD301" s="11">
        <v>1</v>
      </c>
      <c r="AE301" s="11">
        <v>1</v>
      </c>
      <c r="AF301" s="20">
        <v>25</v>
      </c>
      <c r="AG301" s="19"/>
      <c r="AH301" s="19">
        <v>66</v>
      </c>
      <c r="AI301" s="19">
        <v>43</v>
      </c>
      <c r="AJ301" s="51">
        <v>0</v>
      </c>
      <c r="AK301" s="51">
        <v>0</v>
      </c>
      <c r="AL301" s="20">
        <v>56</v>
      </c>
      <c r="AM301" s="20"/>
      <c r="AN301" s="19"/>
      <c r="AO301" s="19">
        <v>160</v>
      </c>
      <c r="AP301" s="19">
        <v>4</v>
      </c>
      <c r="AQ301" s="19">
        <v>5.7</v>
      </c>
      <c r="AR301" s="19">
        <v>81</v>
      </c>
      <c r="AS301" s="19">
        <f t="shared" si="34"/>
        <v>68.81148436971344</v>
      </c>
      <c r="AT301" s="19">
        <v>4</v>
      </c>
      <c r="AU301" s="20">
        <v>1.21</v>
      </c>
      <c r="AV301" s="19">
        <v>0.54</v>
      </c>
      <c r="AW301" s="19">
        <v>2.25</v>
      </c>
      <c r="AX301" s="19">
        <f>(AT301-AU301)/AU301</f>
        <v>2.3057851239669422</v>
      </c>
      <c r="AY301" s="14" t="s">
        <v>32</v>
      </c>
      <c r="AZ301" s="21">
        <v>41379</v>
      </c>
      <c r="BS301" s="13">
        <v>2</v>
      </c>
      <c r="BT301" s="11">
        <v>0</v>
      </c>
      <c r="BU301" s="11">
        <v>0</v>
      </c>
      <c r="BV301" s="13">
        <v>0</v>
      </c>
      <c r="BX301" s="13">
        <v>0</v>
      </c>
    </row>
    <row r="302" spans="1:76">
      <c r="A302" s="13">
        <v>1177</v>
      </c>
      <c r="B302" s="11">
        <v>0</v>
      </c>
      <c r="C302" s="11">
        <v>1</v>
      </c>
      <c r="D302" s="11">
        <f t="shared" si="30"/>
        <v>1951</v>
      </c>
      <c r="E302" s="11">
        <v>62</v>
      </c>
      <c r="F302" s="15">
        <v>2</v>
      </c>
      <c r="H302" s="16">
        <v>0</v>
      </c>
      <c r="I302" s="16"/>
      <c r="J302" s="16">
        <f t="shared" si="33"/>
        <v>2013</v>
      </c>
      <c r="K302" s="11">
        <v>0</v>
      </c>
      <c r="L302" s="11">
        <v>0</v>
      </c>
      <c r="M302" s="11">
        <v>1</v>
      </c>
      <c r="N302" s="13">
        <v>3</v>
      </c>
      <c r="O302" s="17">
        <v>0</v>
      </c>
      <c r="P302" s="13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1</v>
      </c>
      <c r="V302" s="11">
        <v>1</v>
      </c>
      <c r="W302" s="16">
        <v>2</v>
      </c>
      <c r="X302" s="11">
        <v>1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51">
        <v>16</v>
      </c>
      <c r="AG302" s="52"/>
      <c r="AH302" s="52">
        <v>42</v>
      </c>
      <c r="AI302" s="52">
        <v>62</v>
      </c>
      <c r="AJ302" s="51"/>
      <c r="AK302" s="51"/>
      <c r="AL302" s="51"/>
      <c r="AM302" s="20"/>
      <c r="AN302" s="19"/>
      <c r="AO302" s="19"/>
      <c r="AP302" s="19"/>
      <c r="AQ302" s="19">
        <v>4.79</v>
      </c>
      <c r="AR302" s="19">
        <v>82</v>
      </c>
      <c r="AS302" s="19">
        <f t="shared" si="34"/>
        <v>65.206769577286863</v>
      </c>
      <c r="AT302" s="19">
        <v>9.31</v>
      </c>
      <c r="AU302" s="20">
        <v>1.48</v>
      </c>
      <c r="AV302" s="19">
        <v>0.97</v>
      </c>
      <c r="AW302" s="19">
        <v>6.86</v>
      </c>
      <c r="AX302" s="19">
        <f>(AT302-AU302)/AU302</f>
        <v>5.2905405405405403</v>
      </c>
      <c r="AY302" s="14" t="s">
        <v>49</v>
      </c>
      <c r="AZ302" s="21">
        <v>41417</v>
      </c>
      <c r="BD302" s="13">
        <v>20</v>
      </c>
      <c r="BS302" s="13">
        <v>1</v>
      </c>
      <c r="BT302" s="11">
        <v>0</v>
      </c>
      <c r="BU302" s="11">
        <v>0</v>
      </c>
      <c r="BV302" s="13">
        <v>0</v>
      </c>
      <c r="BX302" s="13">
        <v>0</v>
      </c>
    </row>
    <row r="303" spans="1:76">
      <c r="A303" s="13">
        <v>1178</v>
      </c>
      <c r="B303" s="11">
        <v>0</v>
      </c>
      <c r="C303" s="11">
        <v>1</v>
      </c>
      <c r="D303" s="11">
        <f t="shared" si="30"/>
        <v>1957</v>
      </c>
      <c r="E303" s="11">
        <v>56</v>
      </c>
      <c r="F303" s="15">
        <v>2</v>
      </c>
      <c r="G303" s="71">
        <v>1</v>
      </c>
      <c r="H303" s="16">
        <v>0</v>
      </c>
      <c r="I303" s="16">
        <v>2012</v>
      </c>
      <c r="J303" s="16">
        <f t="shared" si="33"/>
        <v>1</v>
      </c>
      <c r="K303" s="16">
        <v>1</v>
      </c>
      <c r="L303" s="11">
        <v>1</v>
      </c>
      <c r="M303" s="11">
        <v>1</v>
      </c>
      <c r="N303" s="13">
        <v>3</v>
      </c>
      <c r="O303" s="17">
        <v>0</v>
      </c>
      <c r="P303" s="13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1">
        <v>1</v>
      </c>
      <c r="W303" s="16">
        <v>2</v>
      </c>
      <c r="X303" s="11">
        <v>1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20">
        <v>27</v>
      </c>
      <c r="AG303" s="19"/>
      <c r="AH303" s="19">
        <v>48</v>
      </c>
      <c r="AI303" s="19"/>
      <c r="AJ303" s="51">
        <v>1</v>
      </c>
      <c r="AK303" s="51">
        <v>0</v>
      </c>
      <c r="AL303" s="20">
        <v>84</v>
      </c>
      <c r="AM303" s="20"/>
      <c r="AN303" s="19"/>
      <c r="AO303" s="19">
        <v>138</v>
      </c>
      <c r="AP303" s="19">
        <v>20</v>
      </c>
      <c r="AQ303" s="19">
        <v>6.9</v>
      </c>
      <c r="AR303" s="19">
        <v>98.4</v>
      </c>
      <c r="AS303" s="19">
        <f t="shared" si="34"/>
        <v>53.937507172415749</v>
      </c>
      <c r="AT303" s="19">
        <v>4.6399999999999997</v>
      </c>
      <c r="AU303" s="20">
        <v>1.55</v>
      </c>
      <c r="AV303" s="19">
        <v>0.89</v>
      </c>
      <c r="AW303" s="19">
        <v>2.19</v>
      </c>
      <c r="AX303" s="19">
        <f>(AT303-AU303)/AU303</f>
        <v>1.9935483870967741</v>
      </c>
      <c r="AY303" s="14" t="s">
        <v>100</v>
      </c>
      <c r="AZ303" s="21">
        <v>41351</v>
      </c>
      <c r="BS303" s="13">
        <v>1</v>
      </c>
      <c r="BT303" s="11">
        <v>0</v>
      </c>
      <c r="BU303" s="11">
        <v>0</v>
      </c>
      <c r="BV303" s="13">
        <v>0</v>
      </c>
      <c r="BX303" s="13">
        <v>0</v>
      </c>
    </row>
    <row r="304" spans="1:76">
      <c r="A304" s="13">
        <v>1182</v>
      </c>
      <c r="B304" s="11">
        <v>0</v>
      </c>
      <c r="C304" s="11">
        <v>1</v>
      </c>
      <c r="D304" s="11">
        <f t="shared" si="30"/>
        <v>1957</v>
      </c>
      <c r="E304" s="11">
        <v>56</v>
      </c>
      <c r="F304" s="15">
        <v>1</v>
      </c>
      <c r="G304" s="71">
        <v>1</v>
      </c>
      <c r="H304" s="16">
        <v>0</v>
      </c>
      <c r="I304" s="16">
        <v>2007</v>
      </c>
      <c r="J304" s="16">
        <f t="shared" si="33"/>
        <v>6</v>
      </c>
      <c r="K304" s="16">
        <v>1</v>
      </c>
      <c r="L304" s="11">
        <v>1</v>
      </c>
      <c r="M304" s="11">
        <v>2</v>
      </c>
      <c r="N304" s="13">
        <v>2</v>
      </c>
      <c r="O304" s="17">
        <v>1</v>
      </c>
      <c r="P304" s="13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1">
        <v>1</v>
      </c>
      <c r="W304" s="16">
        <v>1</v>
      </c>
      <c r="X304" s="11">
        <v>1</v>
      </c>
      <c r="Y304" s="11">
        <v>0</v>
      </c>
      <c r="Z304" s="11">
        <v>0</v>
      </c>
      <c r="AA304" s="11">
        <v>0</v>
      </c>
      <c r="AB304" s="11">
        <v>1</v>
      </c>
      <c r="AC304" s="11">
        <v>0</v>
      </c>
      <c r="AD304" s="11">
        <v>0</v>
      </c>
      <c r="AE304" s="11">
        <v>0</v>
      </c>
      <c r="AF304" s="20">
        <v>19</v>
      </c>
      <c r="AG304" s="19"/>
      <c r="AH304" s="19">
        <v>50</v>
      </c>
      <c r="AI304" s="19">
        <v>66</v>
      </c>
      <c r="AJ304" s="51">
        <v>1</v>
      </c>
      <c r="AK304" s="51">
        <v>0</v>
      </c>
      <c r="AL304" s="20">
        <v>59</v>
      </c>
      <c r="AM304" s="20"/>
      <c r="AN304" s="19"/>
      <c r="AO304" s="19">
        <v>150</v>
      </c>
      <c r="AP304" s="19">
        <v>13</v>
      </c>
      <c r="AQ304" s="19">
        <v>6.4</v>
      </c>
      <c r="AR304" s="19">
        <v>77</v>
      </c>
      <c r="AS304" s="19">
        <f t="shared" si="34"/>
        <v>96.470162987782302</v>
      </c>
      <c r="AT304" s="19">
        <v>6</v>
      </c>
      <c r="AY304" s="14" t="s">
        <v>25</v>
      </c>
      <c r="AZ304" s="21">
        <v>41402</v>
      </c>
      <c r="BS304" s="13">
        <v>1</v>
      </c>
      <c r="BT304" s="11">
        <v>0</v>
      </c>
      <c r="BU304" s="11">
        <v>0</v>
      </c>
      <c r="BV304" s="13">
        <v>0</v>
      </c>
      <c r="BX304" s="13">
        <v>0</v>
      </c>
    </row>
    <row r="305" spans="1:76">
      <c r="A305" s="13">
        <v>1189</v>
      </c>
      <c r="B305" s="11">
        <v>0</v>
      </c>
      <c r="C305" s="11">
        <v>1</v>
      </c>
      <c r="D305" s="11">
        <f t="shared" si="30"/>
        <v>1971</v>
      </c>
      <c r="E305" s="11">
        <v>42</v>
      </c>
      <c r="F305" s="15">
        <v>1</v>
      </c>
      <c r="G305" s="70"/>
      <c r="H305" s="16">
        <v>0</v>
      </c>
      <c r="I305" s="16"/>
      <c r="J305" s="16">
        <f t="shared" si="33"/>
        <v>2013</v>
      </c>
      <c r="K305" s="11">
        <v>0</v>
      </c>
      <c r="L305" s="11">
        <v>0</v>
      </c>
      <c r="M305" s="11">
        <v>1</v>
      </c>
      <c r="N305" s="13">
        <v>2</v>
      </c>
      <c r="O305" s="17">
        <v>3</v>
      </c>
      <c r="P305" s="13">
        <v>0</v>
      </c>
      <c r="Q305" s="16">
        <v>0</v>
      </c>
      <c r="R305" s="16">
        <v>0</v>
      </c>
      <c r="S305" s="16">
        <v>0</v>
      </c>
      <c r="T305" s="16">
        <v>1</v>
      </c>
      <c r="U305" s="16">
        <v>0</v>
      </c>
      <c r="V305" s="11">
        <v>1</v>
      </c>
      <c r="W305" s="16">
        <v>3</v>
      </c>
      <c r="X305" s="11">
        <v>1</v>
      </c>
      <c r="Y305" s="11">
        <v>0</v>
      </c>
      <c r="Z305" s="11">
        <v>0</v>
      </c>
      <c r="AA305" s="11">
        <v>0</v>
      </c>
      <c r="AB305" s="11">
        <v>0</v>
      </c>
      <c r="AC305" s="11">
        <v>1</v>
      </c>
      <c r="AD305" s="11">
        <v>0</v>
      </c>
      <c r="AE305" s="11">
        <v>0</v>
      </c>
      <c r="AF305" s="20">
        <v>17</v>
      </c>
      <c r="AG305" s="19"/>
      <c r="AH305" s="19">
        <v>53</v>
      </c>
      <c r="AI305" s="19">
        <v>60</v>
      </c>
      <c r="AJ305" s="51">
        <v>3</v>
      </c>
      <c r="AK305" s="51">
        <v>0</v>
      </c>
      <c r="AL305" s="20">
        <v>76</v>
      </c>
      <c r="AM305" s="20"/>
      <c r="AN305" s="20">
        <v>1</v>
      </c>
      <c r="AO305" s="19">
        <v>154</v>
      </c>
      <c r="AP305" s="19">
        <v>4</v>
      </c>
      <c r="AQ305" s="19">
        <v>6.4</v>
      </c>
      <c r="AR305" s="19">
        <v>98.4</v>
      </c>
      <c r="AS305" s="19">
        <f t="shared" si="34"/>
        <v>77.063641875731705</v>
      </c>
      <c r="AT305" s="19">
        <v>5.0999999999999996</v>
      </c>
      <c r="AU305" s="20">
        <v>1.53</v>
      </c>
      <c r="AV305" s="19">
        <v>0.89</v>
      </c>
      <c r="AW305" s="19">
        <v>2.68</v>
      </c>
      <c r="AX305" s="19">
        <f>(AT305-AU305)/AU305</f>
        <v>2.333333333333333</v>
      </c>
      <c r="AY305" s="14" t="s">
        <v>45</v>
      </c>
      <c r="AZ305" s="21">
        <v>41312</v>
      </c>
      <c r="BS305" s="13">
        <v>1</v>
      </c>
      <c r="BT305" s="11">
        <v>0</v>
      </c>
      <c r="BU305" s="11">
        <v>0</v>
      </c>
      <c r="BV305" s="13">
        <v>0</v>
      </c>
      <c r="BX305" s="13">
        <v>0</v>
      </c>
    </row>
    <row r="306" spans="1:76">
      <c r="A306" s="26">
        <v>1190</v>
      </c>
      <c r="B306" s="30">
        <v>0</v>
      </c>
      <c r="C306" s="30">
        <v>1</v>
      </c>
      <c r="D306" s="30">
        <f t="shared" si="30"/>
        <v>1968</v>
      </c>
      <c r="E306" s="30">
        <v>45</v>
      </c>
      <c r="F306" s="31">
        <v>1</v>
      </c>
      <c r="G306" s="71">
        <v>1</v>
      </c>
      <c r="H306" s="32">
        <v>0</v>
      </c>
      <c r="I306" s="32">
        <v>2012</v>
      </c>
      <c r="J306" s="16">
        <f t="shared" si="33"/>
        <v>1</v>
      </c>
      <c r="K306" s="32">
        <v>1</v>
      </c>
      <c r="L306" s="30">
        <v>1</v>
      </c>
      <c r="M306" s="30">
        <v>0</v>
      </c>
      <c r="N306" s="26">
        <v>2</v>
      </c>
      <c r="O306" s="33">
        <v>0</v>
      </c>
      <c r="P306" s="26">
        <v>0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0"/>
      <c r="W306" s="32">
        <v>0</v>
      </c>
      <c r="X306" s="30">
        <v>1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57">
        <v>19</v>
      </c>
      <c r="AG306" s="59"/>
      <c r="AH306" s="59">
        <v>49</v>
      </c>
      <c r="AI306" s="59">
        <v>68</v>
      </c>
      <c r="AJ306" s="58">
        <v>0</v>
      </c>
      <c r="AK306" s="58">
        <v>0</v>
      </c>
      <c r="AL306" s="57">
        <v>64</v>
      </c>
      <c r="AM306" s="57">
        <v>0</v>
      </c>
      <c r="AN306" s="59"/>
      <c r="AO306" s="59">
        <v>184</v>
      </c>
      <c r="AP306" s="59">
        <v>5</v>
      </c>
      <c r="AQ306" s="59">
        <v>4.9000000000000004</v>
      </c>
      <c r="AR306" s="59">
        <v>77.099999999999994</v>
      </c>
      <c r="AS306" s="59">
        <f t="shared" si="34"/>
        <v>100.69840369735897</v>
      </c>
      <c r="AT306" s="59">
        <v>4.9000000000000004</v>
      </c>
      <c r="AU306" s="57">
        <v>1.4</v>
      </c>
      <c r="AV306" s="59">
        <v>0.6</v>
      </c>
      <c r="AW306" s="59">
        <v>2.9</v>
      </c>
      <c r="AX306" s="59">
        <f>(AT306-AU306)/AU306</f>
        <v>2.5000000000000004</v>
      </c>
      <c r="AY306" s="29" t="s">
        <v>190</v>
      </c>
      <c r="AZ306" s="34">
        <v>41324</v>
      </c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69"/>
      <c r="BQ306" s="69"/>
      <c r="BR306" s="26"/>
      <c r="BS306" s="26">
        <v>1</v>
      </c>
      <c r="BT306" s="30">
        <v>0</v>
      </c>
      <c r="BU306" s="30">
        <v>0</v>
      </c>
      <c r="BV306" s="26">
        <v>0</v>
      </c>
      <c r="BW306" s="33"/>
      <c r="BX306" s="26">
        <v>0</v>
      </c>
    </row>
    <row r="307" spans="1:76">
      <c r="A307" s="13">
        <v>1192</v>
      </c>
      <c r="B307" s="11">
        <v>0</v>
      </c>
      <c r="C307" s="11">
        <v>1</v>
      </c>
      <c r="D307" s="11">
        <f t="shared" si="30"/>
        <v>1954</v>
      </c>
      <c r="E307" s="11">
        <v>59</v>
      </c>
      <c r="F307" s="15">
        <v>1</v>
      </c>
      <c r="G307" s="71">
        <v>1</v>
      </c>
      <c r="H307" s="16">
        <v>0</v>
      </c>
      <c r="I307" s="16">
        <v>2012</v>
      </c>
      <c r="J307" s="16">
        <f t="shared" si="33"/>
        <v>1</v>
      </c>
      <c r="K307" s="16">
        <v>2</v>
      </c>
      <c r="L307" s="11">
        <v>1</v>
      </c>
      <c r="M307" s="11">
        <v>4</v>
      </c>
      <c r="N307" s="13">
        <v>3</v>
      </c>
      <c r="O307" s="17">
        <v>0</v>
      </c>
      <c r="P307" s="13">
        <v>0</v>
      </c>
      <c r="Q307" s="16">
        <v>0</v>
      </c>
      <c r="R307" s="16">
        <v>1</v>
      </c>
      <c r="S307" s="16">
        <v>0</v>
      </c>
      <c r="T307" s="16">
        <v>0</v>
      </c>
      <c r="U307" s="16">
        <v>0</v>
      </c>
      <c r="V307" s="11">
        <v>1</v>
      </c>
      <c r="W307" s="16">
        <v>3</v>
      </c>
      <c r="X307" s="11">
        <v>1</v>
      </c>
      <c r="Y307" s="11">
        <v>0</v>
      </c>
      <c r="Z307" s="11">
        <v>0</v>
      </c>
      <c r="AA307" s="11">
        <v>0</v>
      </c>
      <c r="AB307" s="11">
        <v>0</v>
      </c>
      <c r="AC307" s="11">
        <v>1</v>
      </c>
      <c r="AD307" s="11">
        <v>0</v>
      </c>
      <c r="AE307" s="11">
        <v>1</v>
      </c>
      <c r="AF307" s="20">
        <v>41</v>
      </c>
      <c r="AG307" s="19"/>
      <c r="AH307" s="19">
        <v>61</v>
      </c>
      <c r="AI307" s="19">
        <v>53</v>
      </c>
      <c r="AJ307" s="51"/>
      <c r="AK307" s="51"/>
      <c r="AL307" s="20"/>
      <c r="AM307" s="20">
        <v>0</v>
      </c>
      <c r="AN307" s="19"/>
      <c r="AO307" s="19">
        <v>135</v>
      </c>
      <c r="AP307" s="19">
        <v>20</v>
      </c>
      <c r="AQ307" s="19">
        <v>4.5999999999999996</v>
      </c>
      <c r="AR307" s="19">
        <v>106</v>
      </c>
      <c r="AS307" s="19">
        <f t="shared" si="34"/>
        <v>66.008452566722809</v>
      </c>
      <c r="AT307" s="19">
        <v>5.0999999999999996</v>
      </c>
      <c r="AY307" s="14" t="s">
        <v>65</v>
      </c>
      <c r="AZ307" s="21">
        <v>41394</v>
      </c>
      <c r="BS307" s="13">
        <v>3</v>
      </c>
      <c r="BT307" s="11">
        <v>0</v>
      </c>
      <c r="BU307" s="11">
        <v>0</v>
      </c>
      <c r="BV307" s="13">
        <v>0</v>
      </c>
      <c r="BX307" s="13">
        <v>0</v>
      </c>
    </row>
    <row r="308" spans="1:76">
      <c r="A308" s="13">
        <v>1195</v>
      </c>
      <c r="B308" s="11">
        <v>0</v>
      </c>
      <c r="C308" s="11">
        <v>1</v>
      </c>
      <c r="D308" s="11">
        <f t="shared" si="30"/>
        <v>1948</v>
      </c>
      <c r="E308" s="11">
        <v>65</v>
      </c>
      <c r="F308" s="15">
        <v>2</v>
      </c>
      <c r="H308" s="16">
        <v>0</v>
      </c>
      <c r="I308" s="16"/>
      <c r="J308" s="16">
        <f t="shared" si="33"/>
        <v>2013</v>
      </c>
      <c r="K308" s="11">
        <v>0</v>
      </c>
      <c r="L308" s="11">
        <v>0</v>
      </c>
      <c r="M308" s="16">
        <v>3</v>
      </c>
      <c r="N308" s="13">
        <v>3</v>
      </c>
      <c r="O308" s="17">
        <v>4</v>
      </c>
      <c r="P308" s="13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1">
        <v>1</v>
      </c>
      <c r="W308" s="16">
        <v>2</v>
      </c>
      <c r="X308" s="11">
        <v>1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20">
        <v>26</v>
      </c>
      <c r="AG308" s="19"/>
      <c r="AH308" s="19">
        <v>48</v>
      </c>
      <c r="AI308" s="19">
        <v>71</v>
      </c>
      <c r="AJ308" s="51">
        <v>4</v>
      </c>
      <c r="AK308" s="51">
        <v>0</v>
      </c>
      <c r="AL308" s="20">
        <v>76</v>
      </c>
      <c r="AM308" s="20"/>
      <c r="AN308" s="19"/>
      <c r="AO308" s="19">
        <v>143</v>
      </c>
      <c r="AP308" s="19">
        <v>10</v>
      </c>
      <c r="AQ308" s="19">
        <v>4.7</v>
      </c>
      <c r="AR308" s="19">
        <v>109</v>
      </c>
      <c r="AS308" s="19">
        <f t="shared" si="34"/>
        <v>46.502659803895405</v>
      </c>
      <c r="AT308" s="19">
        <v>6.1</v>
      </c>
      <c r="AY308" s="14" t="s">
        <v>166</v>
      </c>
      <c r="AZ308" s="21">
        <v>41380</v>
      </c>
      <c r="BS308" s="13">
        <v>2</v>
      </c>
      <c r="BT308" s="11">
        <v>0</v>
      </c>
      <c r="BU308" s="11">
        <v>0</v>
      </c>
      <c r="BV308" s="13">
        <v>0</v>
      </c>
      <c r="BX308" s="13">
        <v>0</v>
      </c>
    </row>
    <row r="309" spans="1:76">
      <c r="A309" s="13">
        <v>1201</v>
      </c>
      <c r="B309" s="11">
        <v>0</v>
      </c>
      <c r="C309" s="11">
        <v>1</v>
      </c>
      <c r="D309" s="11">
        <f t="shared" si="30"/>
        <v>1963</v>
      </c>
      <c r="E309" s="11">
        <v>50</v>
      </c>
      <c r="F309" s="15">
        <v>1</v>
      </c>
      <c r="G309" s="70">
        <v>1</v>
      </c>
      <c r="H309" s="16">
        <v>0</v>
      </c>
      <c r="I309" s="16">
        <v>2012</v>
      </c>
      <c r="J309" s="16">
        <f t="shared" si="33"/>
        <v>1</v>
      </c>
      <c r="K309" s="16">
        <v>1</v>
      </c>
      <c r="L309" s="11">
        <v>1</v>
      </c>
      <c r="M309" s="16">
        <v>3</v>
      </c>
      <c r="N309" s="13">
        <v>3</v>
      </c>
      <c r="O309" s="17">
        <v>0</v>
      </c>
      <c r="P309" s="13">
        <v>0</v>
      </c>
      <c r="Q309" s="16">
        <v>1</v>
      </c>
      <c r="R309" s="16">
        <v>0</v>
      </c>
      <c r="S309" s="16">
        <v>0</v>
      </c>
      <c r="T309" s="16">
        <v>0</v>
      </c>
      <c r="U309" s="16">
        <v>0</v>
      </c>
      <c r="V309" s="11">
        <v>1</v>
      </c>
      <c r="W309" s="16">
        <v>1</v>
      </c>
      <c r="X309" s="11">
        <v>1</v>
      </c>
      <c r="Y309" s="11">
        <v>0</v>
      </c>
      <c r="Z309" s="11">
        <v>0</v>
      </c>
      <c r="AA309" s="11">
        <v>0</v>
      </c>
      <c r="AB309" s="11">
        <v>0</v>
      </c>
      <c r="AC309" s="11">
        <v>1</v>
      </c>
      <c r="AD309" s="11">
        <v>0</v>
      </c>
      <c r="AE309" s="11">
        <v>0</v>
      </c>
      <c r="AF309" s="20">
        <v>20</v>
      </c>
      <c r="AG309" s="19"/>
      <c r="AH309" s="19">
        <v>53</v>
      </c>
      <c r="AI309" s="19">
        <v>50</v>
      </c>
      <c r="AJ309" s="51">
        <v>0</v>
      </c>
      <c r="AK309" s="51">
        <v>0</v>
      </c>
      <c r="AL309" s="20">
        <v>62</v>
      </c>
      <c r="AM309" s="20"/>
      <c r="AN309" s="19"/>
      <c r="AO309" s="19">
        <v>145</v>
      </c>
      <c r="AP309" s="19">
        <v>12</v>
      </c>
      <c r="AQ309" s="19">
        <v>6.3</v>
      </c>
      <c r="AR309" s="19">
        <v>117.2</v>
      </c>
      <c r="AS309" s="19">
        <f t="shared" si="34"/>
        <v>60.792794012227162</v>
      </c>
      <c r="AT309" s="19">
        <v>4.6500000000000004</v>
      </c>
      <c r="AU309" s="20">
        <v>0.88</v>
      </c>
      <c r="AW309" s="19">
        <v>2.64</v>
      </c>
      <c r="AX309" s="19">
        <f>(AT309-AU309)/AU309</f>
        <v>4.2840909090909092</v>
      </c>
      <c r="AY309" s="14" t="s">
        <v>261</v>
      </c>
      <c r="AZ309" s="21">
        <v>41312</v>
      </c>
      <c r="BS309" s="13">
        <v>2</v>
      </c>
      <c r="BT309" s="11">
        <v>0</v>
      </c>
      <c r="BU309" s="11">
        <v>0</v>
      </c>
      <c r="BV309" s="13">
        <v>0</v>
      </c>
      <c r="BX309" s="13">
        <v>0</v>
      </c>
    </row>
    <row r="310" spans="1:76">
      <c r="A310" s="13">
        <v>1207</v>
      </c>
      <c r="B310" s="11">
        <v>0</v>
      </c>
      <c r="C310" s="11">
        <v>1</v>
      </c>
      <c r="D310" s="11">
        <f t="shared" si="30"/>
        <v>1957</v>
      </c>
      <c r="E310" s="11">
        <v>56</v>
      </c>
      <c r="F310" s="15">
        <v>1</v>
      </c>
      <c r="H310" s="16">
        <v>0</v>
      </c>
      <c r="I310" s="16"/>
      <c r="J310" s="16">
        <f t="shared" si="33"/>
        <v>2013</v>
      </c>
      <c r="K310" s="11">
        <v>0</v>
      </c>
      <c r="L310" s="11">
        <v>0</v>
      </c>
      <c r="M310" s="16">
        <v>3</v>
      </c>
      <c r="N310" s="13">
        <v>3</v>
      </c>
      <c r="O310" s="17">
        <v>0</v>
      </c>
      <c r="P310" s="13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1">
        <v>1</v>
      </c>
      <c r="W310" s="16">
        <v>3</v>
      </c>
      <c r="X310" s="11">
        <v>1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20">
        <v>20</v>
      </c>
      <c r="AG310" s="19"/>
      <c r="AH310" s="19">
        <v>50</v>
      </c>
      <c r="AI310" s="19">
        <v>76</v>
      </c>
      <c r="AJ310" s="51"/>
      <c r="AK310" s="51"/>
      <c r="AL310" s="20"/>
      <c r="AM310" s="20"/>
      <c r="AN310" s="19"/>
      <c r="AO310" s="19">
        <v>158</v>
      </c>
      <c r="AP310" s="19">
        <v>3</v>
      </c>
      <c r="AQ310" s="19">
        <v>3.2</v>
      </c>
      <c r="AR310" s="19">
        <v>80.8</v>
      </c>
      <c r="AS310" s="19">
        <f t="shared" si="34"/>
        <v>91.253724429897375</v>
      </c>
      <c r="AT310" s="19">
        <v>4.9000000000000004</v>
      </c>
      <c r="AU310" s="20">
        <v>0.8</v>
      </c>
      <c r="AV310" s="19">
        <v>0.6</v>
      </c>
      <c r="AW310" s="19">
        <v>3.5</v>
      </c>
      <c r="AX310" s="19">
        <f>(AT310-AU310)/AU310</f>
        <v>5.125</v>
      </c>
      <c r="AY310" s="14" t="s">
        <v>242</v>
      </c>
      <c r="AZ310" s="21">
        <v>41411</v>
      </c>
      <c r="BS310" s="13">
        <v>2</v>
      </c>
      <c r="BT310" s="11">
        <v>0</v>
      </c>
      <c r="BU310" s="11">
        <v>0</v>
      </c>
      <c r="BV310" s="13">
        <v>0</v>
      </c>
      <c r="BX310" s="13">
        <v>0</v>
      </c>
    </row>
    <row r="311" spans="1:76">
      <c r="A311" s="13">
        <v>1216</v>
      </c>
      <c r="B311" s="11">
        <v>0</v>
      </c>
      <c r="C311" s="11">
        <v>1</v>
      </c>
      <c r="D311" s="11">
        <f t="shared" si="30"/>
        <v>1950</v>
      </c>
      <c r="E311" s="11">
        <v>63</v>
      </c>
      <c r="F311" s="15">
        <v>1</v>
      </c>
      <c r="H311" s="16">
        <v>0</v>
      </c>
      <c r="I311" s="16"/>
      <c r="J311" s="16">
        <f t="shared" si="33"/>
        <v>2013</v>
      </c>
      <c r="K311" s="11">
        <v>0</v>
      </c>
      <c r="L311" s="11">
        <v>0</v>
      </c>
      <c r="M311" s="11">
        <v>1</v>
      </c>
      <c r="N311" s="13">
        <v>3</v>
      </c>
      <c r="O311" s="17">
        <v>0</v>
      </c>
      <c r="P311" s="13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1">
        <v>1</v>
      </c>
      <c r="W311" s="16">
        <v>2</v>
      </c>
      <c r="X311" s="11">
        <v>1</v>
      </c>
      <c r="Y311" s="11">
        <v>0</v>
      </c>
      <c r="Z311" s="11">
        <v>0</v>
      </c>
      <c r="AA311" s="11">
        <v>1</v>
      </c>
      <c r="AB311" s="11">
        <v>0</v>
      </c>
      <c r="AC311" s="11">
        <v>0</v>
      </c>
      <c r="AD311" s="11">
        <v>0</v>
      </c>
      <c r="AE311" s="11">
        <v>0</v>
      </c>
      <c r="AF311" s="20">
        <v>16</v>
      </c>
      <c r="AG311" s="19"/>
      <c r="AH311" s="19">
        <v>44</v>
      </c>
      <c r="AI311" s="19">
        <v>71</v>
      </c>
      <c r="AJ311" s="51">
        <v>2</v>
      </c>
      <c r="AK311" s="51">
        <v>0</v>
      </c>
      <c r="AL311" s="20">
        <v>75</v>
      </c>
      <c r="AM311" s="20"/>
      <c r="AN311" s="19"/>
      <c r="AO311" s="19">
        <v>161</v>
      </c>
      <c r="AP311" s="19">
        <v>6</v>
      </c>
      <c r="AQ311" s="19">
        <v>5.7</v>
      </c>
      <c r="AR311" s="19">
        <v>102</v>
      </c>
      <c r="AS311" s="19">
        <f t="shared" si="34"/>
        <v>68.091789650339365</v>
      </c>
      <c r="AT311" s="19">
        <v>5.21</v>
      </c>
      <c r="AU311" s="20">
        <v>1.1399999999999999</v>
      </c>
      <c r="AW311" s="19">
        <v>3.5</v>
      </c>
      <c r="AX311" s="19">
        <f>(AT311-AU311)/AU311</f>
        <v>3.5701754385964919</v>
      </c>
      <c r="AY311" s="14" t="s">
        <v>45</v>
      </c>
      <c r="AZ311" s="21">
        <v>41361</v>
      </c>
      <c r="BS311" s="13">
        <v>2</v>
      </c>
      <c r="BT311" s="11">
        <v>0</v>
      </c>
      <c r="BU311" s="11">
        <v>0</v>
      </c>
      <c r="BV311" s="13">
        <v>0</v>
      </c>
      <c r="BX311" s="13">
        <v>0</v>
      </c>
    </row>
    <row r="312" spans="1:76">
      <c r="A312" s="13">
        <v>1224</v>
      </c>
      <c r="B312" s="11">
        <v>0</v>
      </c>
      <c r="C312" s="11">
        <v>1</v>
      </c>
      <c r="D312" s="11">
        <f t="shared" si="30"/>
        <v>1971</v>
      </c>
      <c r="E312" s="11">
        <v>42</v>
      </c>
      <c r="F312" s="15">
        <v>2</v>
      </c>
      <c r="H312" s="16">
        <v>0</v>
      </c>
      <c r="I312" s="16"/>
      <c r="J312" s="16">
        <f t="shared" si="33"/>
        <v>2013</v>
      </c>
      <c r="K312" s="11">
        <v>0</v>
      </c>
      <c r="L312" s="11">
        <v>0</v>
      </c>
      <c r="M312" s="11">
        <v>1</v>
      </c>
      <c r="N312" s="13">
        <v>2</v>
      </c>
      <c r="O312" s="17">
        <v>0</v>
      </c>
      <c r="P312" s="13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W312" s="16">
        <v>0</v>
      </c>
      <c r="X312" s="11">
        <v>1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20">
        <v>19</v>
      </c>
      <c r="AG312" s="19"/>
      <c r="AH312" s="19">
        <v>38</v>
      </c>
      <c r="AI312" s="19">
        <v>63</v>
      </c>
      <c r="AJ312" s="51">
        <v>0</v>
      </c>
      <c r="AK312" s="51">
        <v>0</v>
      </c>
      <c r="AL312" s="20">
        <v>81</v>
      </c>
      <c r="AM312" s="20"/>
      <c r="AN312" s="20">
        <v>1</v>
      </c>
      <c r="AO312" s="19">
        <v>116</v>
      </c>
      <c r="AP312" s="19">
        <v>4</v>
      </c>
      <c r="AQ312" s="19">
        <v>5.49</v>
      </c>
      <c r="AR312" s="19"/>
      <c r="AY312" s="14" t="s">
        <v>265</v>
      </c>
      <c r="AZ312" s="21">
        <v>41332</v>
      </c>
      <c r="BS312" s="13">
        <v>1</v>
      </c>
      <c r="BT312" s="11">
        <v>0</v>
      </c>
      <c r="BU312" s="11">
        <v>0</v>
      </c>
      <c r="BV312" s="13">
        <v>0</v>
      </c>
      <c r="BX312" s="13">
        <v>0</v>
      </c>
    </row>
    <row r="313" spans="1:76">
      <c r="A313" s="13">
        <v>1225</v>
      </c>
      <c r="B313" s="11">
        <v>0</v>
      </c>
      <c r="C313" s="11">
        <v>1</v>
      </c>
      <c r="D313" s="11">
        <f t="shared" si="30"/>
        <v>1956</v>
      </c>
      <c r="E313" s="11">
        <v>57</v>
      </c>
      <c r="F313" s="15">
        <v>1</v>
      </c>
      <c r="G313" s="70"/>
      <c r="H313" s="16">
        <v>0</v>
      </c>
      <c r="I313" s="16"/>
      <c r="J313" s="16">
        <f t="shared" si="33"/>
        <v>2013</v>
      </c>
      <c r="K313" s="11">
        <v>0</v>
      </c>
      <c r="L313" s="11">
        <v>0</v>
      </c>
      <c r="M313" s="11">
        <v>1</v>
      </c>
      <c r="N313" s="13">
        <v>1</v>
      </c>
      <c r="O313" s="17">
        <v>4</v>
      </c>
      <c r="P313" s="13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/>
      <c r="W313" s="16">
        <v>0</v>
      </c>
      <c r="X313" s="11">
        <v>1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20"/>
      <c r="AG313" s="19"/>
      <c r="AH313" s="19">
        <v>52</v>
      </c>
      <c r="AI313" s="19">
        <v>63</v>
      </c>
      <c r="AJ313" s="51">
        <v>4</v>
      </c>
      <c r="AK313" s="51">
        <v>0</v>
      </c>
      <c r="AL313" s="20">
        <v>76</v>
      </c>
      <c r="AM313" s="20">
        <v>0</v>
      </c>
      <c r="AN313" s="20">
        <v>0</v>
      </c>
      <c r="AO313" s="19">
        <v>153</v>
      </c>
      <c r="AP313" s="19">
        <v>2</v>
      </c>
      <c r="AQ313" s="19">
        <v>5.4</v>
      </c>
      <c r="AR313" s="19">
        <v>95</v>
      </c>
      <c r="AS313" s="19">
        <f t="shared" ref="AS313:AS326" si="35">IF(F313=1,186*POWER(AR313/88.5,-1.154)*POWER(E313,-0.203),186*POWER(AR313/88.5,-1.154)*POWER(E313,-0.203)*0.742)</f>
        <v>75.43099602912001</v>
      </c>
      <c r="AT313" s="19">
        <v>4.9800000000000004</v>
      </c>
      <c r="AU313" s="20">
        <v>1.1399999999999999</v>
      </c>
      <c r="AW313" s="19">
        <v>3.1</v>
      </c>
      <c r="AX313" s="19">
        <f>(AT313-AU313)/AU313</f>
        <v>3.3684210526315801</v>
      </c>
      <c r="AY313" s="14" t="s">
        <v>33</v>
      </c>
      <c r="AZ313" s="21">
        <v>41324</v>
      </c>
      <c r="BS313" s="13">
        <v>1</v>
      </c>
      <c r="BT313" s="11">
        <v>0</v>
      </c>
      <c r="BU313" s="11">
        <v>0</v>
      </c>
      <c r="BV313" s="13">
        <v>0</v>
      </c>
      <c r="BX313" s="13">
        <v>0</v>
      </c>
    </row>
    <row r="314" spans="1:76">
      <c r="A314" s="13">
        <v>1233</v>
      </c>
      <c r="B314" s="11">
        <v>0</v>
      </c>
      <c r="C314" s="11">
        <v>1</v>
      </c>
      <c r="D314" s="11">
        <f t="shared" si="30"/>
        <v>1960</v>
      </c>
      <c r="E314" s="11">
        <v>53</v>
      </c>
      <c r="F314" s="15">
        <v>1</v>
      </c>
      <c r="G314" s="71">
        <v>1</v>
      </c>
      <c r="H314" s="16">
        <v>0</v>
      </c>
      <c r="I314" s="16">
        <v>2012</v>
      </c>
      <c r="J314" s="16">
        <f t="shared" si="33"/>
        <v>1</v>
      </c>
      <c r="K314" s="16">
        <v>1</v>
      </c>
      <c r="L314" s="11">
        <v>1</v>
      </c>
      <c r="M314" s="11">
        <v>1</v>
      </c>
      <c r="N314" s="13">
        <v>3</v>
      </c>
      <c r="O314" s="17">
        <v>0</v>
      </c>
      <c r="P314" s="13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1">
        <v>1</v>
      </c>
      <c r="W314" s="16">
        <v>2</v>
      </c>
      <c r="X314" s="11">
        <v>1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20"/>
      <c r="AG314" s="19">
        <v>32</v>
      </c>
      <c r="AH314" s="19">
        <v>45</v>
      </c>
      <c r="AI314" s="19">
        <v>63</v>
      </c>
      <c r="AJ314" s="51">
        <v>0</v>
      </c>
      <c r="AK314" s="51">
        <v>0</v>
      </c>
      <c r="AL314" s="20">
        <v>94</v>
      </c>
      <c r="AM314" s="20">
        <v>0</v>
      </c>
      <c r="AN314" s="19"/>
      <c r="AO314" s="19">
        <v>183</v>
      </c>
      <c r="AP314" s="19">
        <v>3</v>
      </c>
      <c r="AQ314" s="19">
        <v>5.3</v>
      </c>
      <c r="AR314" s="19">
        <v>115</v>
      </c>
      <c r="AS314" s="19">
        <f t="shared" si="35"/>
        <v>61.406192440959394</v>
      </c>
      <c r="AT314" s="19">
        <v>4.2</v>
      </c>
      <c r="AY314" s="14" t="s">
        <v>32</v>
      </c>
      <c r="AZ314" s="21">
        <v>41422</v>
      </c>
      <c r="BS314" s="13">
        <v>1</v>
      </c>
      <c r="BT314" s="11">
        <v>0</v>
      </c>
      <c r="BU314" s="11">
        <v>0</v>
      </c>
      <c r="BV314" s="13">
        <v>0</v>
      </c>
      <c r="BX314" s="13">
        <v>0</v>
      </c>
    </row>
    <row r="315" spans="1:76">
      <c r="A315" s="13">
        <v>1236</v>
      </c>
      <c r="B315" s="11">
        <v>0</v>
      </c>
      <c r="C315" s="11">
        <v>1</v>
      </c>
      <c r="D315" s="11">
        <f t="shared" si="30"/>
        <v>1962</v>
      </c>
      <c r="E315" s="11">
        <v>51</v>
      </c>
      <c r="F315" s="15">
        <v>1</v>
      </c>
      <c r="H315" s="16">
        <v>0</v>
      </c>
      <c r="I315" s="16"/>
      <c r="J315" s="16">
        <f t="shared" si="33"/>
        <v>2013</v>
      </c>
      <c r="K315" s="11">
        <v>0</v>
      </c>
      <c r="L315" s="11">
        <v>0</v>
      </c>
      <c r="M315" s="11">
        <v>1</v>
      </c>
      <c r="N315" s="13">
        <v>3</v>
      </c>
      <c r="O315" s="17">
        <v>0</v>
      </c>
      <c r="P315" s="13">
        <v>0</v>
      </c>
      <c r="Q315" s="16">
        <v>1</v>
      </c>
      <c r="R315" s="16">
        <v>0</v>
      </c>
      <c r="S315" s="16">
        <v>0</v>
      </c>
      <c r="T315" s="16">
        <v>0</v>
      </c>
      <c r="U315" s="16">
        <v>0</v>
      </c>
      <c r="V315" s="11">
        <v>1</v>
      </c>
      <c r="W315" s="16">
        <v>1</v>
      </c>
      <c r="X315" s="11">
        <v>1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20">
        <v>17</v>
      </c>
      <c r="AG315" s="19"/>
      <c r="AH315" s="19">
        <v>55</v>
      </c>
      <c r="AI315" s="19">
        <v>68</v>
      </c>
      <c r="AJ315" s="51">
        <v>0</v>
      </c>
      <c r="AK315" s="51">
        <v>0</v>
      </c>
      <c r="AL315" s="20">
        <v>81</v>
      </c>
      <c r="AM315" s="20"/>
      <c r="AN315" s="19"/>
      <c r="AO315" s="19">
        <v>153</v>
      </c>
      <c r="AP315" s="19">
        <v>5</v>
      </c>
      <c r="AQ315" s="19">
        <v>6.8</v>
      </c>
      <c r="AR315" s="19">
        <v>125</v>
      </c>
      <c r="AS315" s="19">
        <f t="shared" si="35"/>
        <v>56.210128464355172</v>
      </c>
      <c r="AT315" s="19">
        <v>3.08</v>
      </c>
      <c r="AU315" s="20">
        <v>1.02</v>
      </c>
      <c r="AV315" s="19">
        <v>0.24</v>
      </c>
      <c r="AW315" s="19">
        <v>1.82</v>
      </c>
      <c r="AX315" s="19">
        <f>(AT315-AU315)/AU315</f>
        <v>2.0196078431372548</v>
      </c>
      <c r="AY315" s="14" t="s">
        <v>28</v>
      </c>
      <c r="AZ315" s="21">
        <v>41338</v>
      </c>
      <c r="BS315" s="13">
        <v>1</v>
      </c>
      <c r="BT315" s="11">
        <v>0</v>
      </c>
      <c r="BU315" s="11">
        <v>0</v>
      </c>
      <c r="BV315" s="13">
        <v>0</v>
      </c>
      <c r="BX315" s="13">
        <v>0</v>
      </c>
    </row>
    <row r="316" spans="1:76">
      <c r="A316" s="13">
        <v>1237</v>
      </c>
      <c r="B316" s="11">
        <v>0</v>
      </c>
      <c r="C316" s="11">
        <v>1</v>
      </c>
      <c r="D316" s="11">
        <f t="shared" si="30"/>
        <v>1951</v>
      </c>
      <c r="E316" s="11">
        <v>62</v>
      </c>
      <c r="F316" s="15">
        <v>2</v>
      </c>
      <c r="G316" s="70"/>
      <c r="H316" s="16">
        <v>0</v>
      </c>
      <c r="I316" s="16"/>
      <c r="J316" s="16">
        <f t="shared" si="33"/>
        <v>2013</v>
      </c>
      <c r="K316" s="11">
        <v>0</v>
      </c>
      <c r="L316" s="11">
        <v>0</v>
      </c>
      <c r="M316" s="11">
        <v>1</v>
      </c>
      <c r="N316" s="13">
        <v>4</v>
      </c>
      <c r="O316" s="17">
        <v>0</v>
      </c>
      <c r="P316" s="13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1">
        <v>1</v>
      </c>
      <c r="W316" s="16">
        <v>1</v>
      </c>
      <c r="X316" s="11">
        <v>1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20">
        <v>26</v>
      </c>
      <c r="AG316" s="19"/>
      <c r="AH316" s="19">
        <v>51</v>
      </c>
      <c r="AI316" s="19">
        <v>70</v>
      </c>
      <c r="AJ316" s="51">
        <v>0</v>
      </c>
      <c r="AK316" s="51">
        <v>0</v>
      </c>
      <c r="AL316" s="20">
        <v>62</v>
      </c>
      <c r="AM316" s="20">
        <v>0</v>
      </c>
      <c r="AN316" s="19"/>
      <c r="AO316" s="19">
        <v>145</v>
      </c>
      <c r="AP316" s="19">
        <v>14</v>
      </c>
      <c r="AQ316" s="19">
        <v>7.5</v>
      </c>
      <c r="AR316" s="19">
        <v>88</v>
      </c>
      <c r="AS316" s="19">
        <f t="shared" si="35"/>
        <v>60.10365282729235</v>
      </c>
      <c r="AT316" s="19">
        <v>3.4</v>
      </c>
      <c r="AY316" s="14" t="s">
        <v>45</v>
      </c>
      <c r="AZ316" s="21">
        <v>41325</v>
      </c>
      <c r="BS316" s="13">
        <v>1</v>
      </c>
      <c r="BT316" s="11">
        <v>0</v>
      </c>
      <c r="BU316" s="11">
        <v>0</v>
      </c>
      <c r="BV316" s="13">
        <v>0</v>
      </c>
      <c r="BX316" s="13">
        <v>0</v>
      </c>
    </row>
    <row r="317" spans="1:76">
      <c r="A317" s="13">
        <v>1244</v>
      </c>
      <c r="B317" s="11">
        <v>0</v>
      </c>
      <c r="C317" s="11">
        <v>1</v>
      </c>
      <c r="D317" s="11">
        <f t="shared" si="30"/>
        <v>1951</v>
      </c>
      <c r="E317" s="11">
        <v>62</v>
      </c>
      <c r="F317" s="15">
        <v>2</v>
      </c>
      <c r="H317" s="16">
        <v>0</v>
      </c>
      <c r="I317" s="16"/>
      <c r="J317" s="16">
        <f t="shared" si="33"/>
        <v>2013</v>
      </c>
      <c r="K317" s="11">
        <v>0</v>
      </c>
      <c r="L317" s="11">
        <v>0</v>
      </c>
      <c r="M317" s="11">
        <v>1</v>
      </c>
      <c r="N317" s="13">
        <v>3</v>
      </c>
      <c r="O317" s="17">
        <v>1</v>
      </c>
      <c r="P317" s="13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1">
        <v>1</v>
      </c>
      <c r="W317" s="16">
        <v>2</v>
      </c>
      <c r="X317" s="11">
        <v>1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20">
        <v>15</v>
      </c>
      <c r="AG317" s="19"/>
      <c r="AH317" s="19">
        <v>42</v>
      </c>
      <c r="AI317" s="19">
        <v>70</v>
      </c>
      <c r="AJ317" s="51">
        <v>1</v>
      </c>
      <c r="AK317" s="51">
        <v>1</v>
      </c>
      <c r="AL317" s="20">
        <v>56</v>
      </c>
      <c r="AM317" s="20">
        <v>0</v>
      </c>
      <c r="AN317" s="19"/>
      <c r="AO317" s="19">
        <v>148</v>
      </c>
      <c r="AP317" s="19">
        <v>10</v>
      </c>
      <c r="AQ317" s="19">
        <v>4.5</v>
      </c>
      <c r="AR317" s="19">
        <v>72</v>
      </c>
      <c r="AS317" s="19">
        <f t="shared" si="35"/>
        <v>75.765618004416552</v>
      </c>
      <c r="AT317" s="19">
        <v>6.25</v>
      </c>
      <c r="AY317" s="14" t="s">
        <v>55</v>
      </c>
      <c r="AZ317" s="21">
        <v>41422</v>
      </c>
      <c r="BS317" s="13">
        <v>1</v>
      </c>
      <c r="BT317" s="11">
        <v>0</v>
      </c>
      <c r="BU317" s="11">
        <v>0</v>
      </c>
      <c r="BV317" s="13">
        <v>0</v>
      </c>
      <c r="BX317" s="13">
        <v>0</v>
      </c>
    </row>
    <row r="318" spans="1:76">
      <c r="A318" s="13">
        <v>1245</v>
      </c>
      <c r="B318" s="11">
        <v>0</v>
      </c>
      <c r="C318" s="11">
        <v>1</v>
      </c>
      <c r="D318" s="11">
        <f t="shared" si="30"/>
        <v>1964</v>
      </c>
      <c r="E318" s="11">
        <v>49</v>
      </c>
      <c r="F318" s="15">
        <v>2</v>
      </c>
      <c r="H318" s="16">
        <v>0</v>
      </c>
      <c r="I318" s="16"/>
      <c r="J318" s="16">
        <f t="shared" si="33"/>
        <v>2013</v>
      </c>
      <c r="K318" s="11">
        <v>0</v>
      </c>
      <c r="L318" s="11">
        <v>0</v>
      </c>
      <c r="M318" s="11">
        <v>1</v>
      </c>
      <c r="N318" s="13">
        <v>3</v>
      </c>
      <c r="O318" s="17">
        <v>4</v>
      </c>
      <c r="P318" s="13">
        <v>0</v>
      </c>
      <c r="Q318" s="16">
        <v>1</v>
      </c>
      <c r="R318" s="16">
        <v>0</v>
      </c>
      <c r="S318" s="16">
        <v>0</v>
      </c>
      <c r="T318" s="16">
        <v>0</v>
      </c>
      <c r="U318" s="16">
        <v>0</v>
      </c>
      <c r="W318" s="16">
        <v>0</v>
      </c>
      <c r="X318" s="11">
        <v>1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1</v>
      </c>
      <c r="AF318" s="20">
        <v>11.4</v>
      </c>
      <c r="AG318" s="19"/>
      <c r="AH318" s="19">
        <v>42</v>
      </c>
      <c r="AI318" s="19">
        <v>72</v>
      </c>
      <c r="AJ318" s="51">
        <v>4</v>
      </c>
      <c r="AK318" s="51">
        <v>0</v>
      </c>
      <c r="AL318" s="20">
        <v>81</v>
      </c>
      <c r="AM318" s="20">
        <v>0</v>
      </c>
      <c r="AN318" s="20">
        <v>1</v>
      </c>
      <c r="AO318" s="19">
        <v>137</v>
      </c>
      <c r="AP318" s="19">
        <v>13</v>
      </c>
      <c r="AQ318" s="19">
        <v>4.5999999999999996</v>
      </c>
      <c r="AR318" s="19">
        <v>82.8</v>
      </c>
      <c r="AS318" s="19">
        <f t="shared" si="35"/>
        <v>67.635167668684346</v>
      </c>
      <c r="AT318" s="19">
        <v>4.01</v>
      </c>
      <c r="AU318" s="20">
        <v>1.33</v>
      </c>
      <c r="AW318" s="19">
        <v>2.4</v>
      </c>
      <c r="AX318" s="19">
        <f>(AT318-AU318)/AU318</f>
        <v>2.0150375939849621</v>
      </c>
      <c r="AY318" s="14" t="s">
        <v>45</v>
      </c>
      <c r="AZ318" s="21">
        <v>41317</v>
      </c>
      <c r="BS318" s="13">
        <v>1</v>
      </c>
      <c r="BT318" s="11">
        <v>0</v>
      </c>
      <c r="BU318" s="11">
        <v>0</v>
      </c>
      <c r="BV318" s="13">
        <v>0</v>
      </c>
      <c r="BX318" s="13">
        <v>0</v>
      </c>
    </row>
    <row r="319" spans="1:76">
      <c r="A319" s="13">
        <v>1246</v>
      </c>
      <c r="B319" s="11">
        <v>0</v>
      </c>
      <c r="C319" s="11">
        <v>1</v>
      </c>
      <c r="D319" s="11">
        <f t="shared" si="30"/>
        <v>1958</v>
      </c>
      <c r="E319" s="11">
        <v>55</v>
      </c>
      <c r="F319" s="15">
        <v>1</v>
      </c>
      <c r="G319" s="71">
        <v>1</v>
      </c>
      <c r="H319" s="16">
        <v>0</v>
      </c>
      <c r="I319" s="16">
        <v>2007</v>
      </c>
      <c r="J319" s="16">
        <f t="shared" si="33"/>
        <v>6</v>
      </c>
      <c r="K319" s="16">
        <v>1</v>
      </c>
      <c r="L319" s="11">
        <v>1</v>
      </c>
      <c r="M319" s="16">
        <v>3</v>
      </c>
      <c r="N319" s="13">
        <v>3</v>
      </c>
      <c r="O319" s="17">
        <v>0</v>
      </c>
      <c r="P319" s="13">
        <v>0</v>
      </c>
      <c r="Q319" s="16">
        <v>1</v>
      </c>
      <c r="R319" s="16">
        <v>0</v>
      </c>
      <c r="S319" s="16">
        <v>0</v>
      </c>
      <c r="T319" s="16">
        <v>0</v>
      </c>
      <c r="U319" s="16">
        <v>0</v>
      </c>
      <c r="V319" s="11">
        <v>1</v>
      </c>
      <c r="W319" s="16">
        <v>1</v>
      </c>
      <c r="X319" s="11">
        <v>1</v>
      </c>
      <c r="Y319" s="11">
        <v>0</v>
      </c>
      <c r="Z319" s="11">
        <v>0</v>
      </c>
      <c r="AA319" s="11">
        <v>0</v>
      </c>
      <c r="AB319" s="11">
        <v>0</v>
      </c>
      <c r="AC319" s="11">
        <v>1</v>
      </c>
      <c r="AD319" s="11">
        <v>0</v>
      </c>
      <c r="AE319" s="11">
        <v>0</v>
      </c>
      <c r="AF319" s="20">
        <v>15</v>
      </c>
      <c r="AG319" s="19"/>
      <c r="AH319" s="19">
        <v>63</v>
      </c>
      <c r="AI319" s="19">
        <v>54</v>
      </c>
      <c r="AJ319" s="51">
        <v>0</v>
      </c>
      <c r="AK319" s="51">
        <v>0</v>
      </c>
      <c r="AL319" s="20">
        <v>90</v>
      </c>
      <c r="AM319" s="20">
        <v>0</v>
      </c>
      <c r="AN319" s="19"/>
      <c r="AO319" s="19">
        <v>153</v>
      </c>
      <c r="AP319" s="19">
        <v>10</v>
      </c>
      <c r="AQ319" s="19">
        <v>4.5199999999999996</v>
      </c>
      <c r="AR319" s="19">
        <v>142</v>
      </c>
      <c r="AS319" s="19">
        <f t="shared" si="35"/>
        <v>47.780545448389553</v>
      </c>
      <c r="AY319" s="14" t="s">
        <v>267</v>
      </c>
      <c r="AZ319" s="21">
        <v>41402</v>
      </c>
      <c r="BS319" s="13">
        <v>1</v>
      </c>
      <c r="BT319" s="11">
        <v>0</v>
      </c>
      <c r="BU319" s="11">
        <v>0</v>
      </c>
      <c r="BV319" s="13">
        <v>0</v>
      </c>
      <c r="BX319" s="13">
        <v>0</v>
      </c>
    </row>
    <row r="320" spans="1:76">
      <c r="A320" s="13">
        <v>1249</v>
      </c>
      <c r="B320" s="11">
        <v>0</v>
      </c>
      <c r="C320" s="11">
        <v>1</v>
      </c>
      <c r="D320" s="11">
        <f t="shared" si="30"/>
        <v>1978</v>
      </c>
      <c r="E320" s="11">
        <v>35</v>
      </c>
      <c r="F320" s="15">
        <v>2</v>
      </c>
      <c r="G320" s="71">
        <v>1</v>
      </c>
      <c r="H320" s="16">
        <v>0</v>
      </c>
      <c r="I320" s="16">
        <v>2013</v>
      </c>
      <c r="J320" s="16">
        <f t="shared" si="33"/>
        <v>0</v>
      </c>
      <c r="K320" s="16">
        <v>2</v>
      </c>
      <c r="L320" s="11">
        <v>1</v>
      </c>
      <c r="M320" s="11">
        <v>1</v>
      </c>
      <c r="N320" s="13">
        <v>3</v>
      </c>
      <c r="O320" s="17">
        <v>3</v>
      </c>
      <c r="P320" s="13">
        <v>1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W320" s="16">
        <v>0</v>
      </c>
      <c r="X320" s="11">
        <v>1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1</v>
      </c>
      <c r="AE320" s="11">
        <v>1</v>
      </c>
      <c r="AF320" s="20">
        <v>23</v>
      </c>
      <c r="AG320" s="19"/>
      <c r="AH320" s="19">
        <v>57</v>
      </c>
      <c r="AI320" s="19">
        <v>56</v>
      </c>
      <c r="AJ320" s="51">
        <v>3</v>
      </c>
      <c r="AK320" s="51">
        <v>0</v>
      </c>
      <c r="AL320" s="20">
        <v>88</v>
      </c>
      <c r="AM320" s="20"/>
      <c r="AN320" s="19"/>
      <c r="AO320" s="19">
        <v>120</v>
      </c>
      <c r="AP320" s="19">
        <v>17</v>
      </c>
      <c r="AQ320" s="19"/>
      <c r="AR320" s="19">
        <v>63</v>
      </c>
      <c r="AS320" s="19">
        <f t="shared" si="35"/>
        <v>99.266926805481177</v>
      </c>
      <c r="AT320" s="19">
        <v>4</v>
      </c>
      <c r="AY320" s="14" t="s">
        <v>219</v>
      </c>
      <c r="AZ320" s="21">
        <v>41421</v>
      </c>
      <c r="BS320" s="13">
        <v>1</v>
      </c>
      <c r="BT320" s="11">
        <v>0</v>
      </c>
      <c r="BU320" s="11">
        <v>0</v>
      </c>
      <c r="BV320" s="13">
        <v>0</v>
      </c>
      <c r="BX320" s="13">
        <v>0</v>
      </c>
    </row>
    <row r="321" spans="1:76">
      <c r="A321" s="13">
        <v>1254</v>
      </c>
      <c r="B321" s="11">
        <v>0</v>
      </c>
      <c r="C321" s="11">
        <v>1</v>
      </c>
      <c r="D321" s="11">
        <f t="shared" si="30"/>
        <v>1940</v>
      </c>
      <c r="E321" s="11">
        <v>73</v>
      </c>
      <c r="F321" s="15">
        <v>2</v>
      </c>
      <c r="H321" s="16">
        <v>0</v>
      </c>
      <c r="I321" s="16"/>
      <c r="J321" s="16"/>
      <c r="K321" s="11">
        <v>0</v>
      </c>
      <c r="L321" s="11">
        <v>0</v>
      </c>
      <c r="M321" s="11">
        <v>1</v>
      </c>
      <c r="N321" s="13">
        <v>3</v>
      </c>
      <c r="O321" s="17">
        <v>0</v>
      </c>
      <c r="P321" s="13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1">
        <v>1</v>
      </c>
      <c r="W321" s="16">
        <v>3</v>
      </c>
      <c r="X321" s="11">
        <v>1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20">
        <v>33.700000000000003</v>
      </c>
      <c r="AG321" s="19"/>
      <c r="AH321" s="19">
        <v>48</v>
      </c>
      <c r="AI321" s="19">
        <v>78</v>
      </c>
      <c r="AJ321" s="51">
        <v>3</v>
      </c>
      <c r="AK321" s="51">
        <v>0</v>
      </c>
      <c r="AL321" s="20">
        <v>78</v>
      </c>
      <c r="AM321" s="20"/>
      <c r="AN321" s="19"/>
      <c r="AO321" s="19">
        <v>164</v>
      </c>
      <c r="AP321" s="19">
        <v>4</v>
      </c>
      <c r="AQ321" s="19">
        <v>5.7</v>
      </c>
      <c r="AR321" s="19">
        <v>86</v>
      </c>
      <c r="AS321" s="19">
        <f t="shared" si="35"/>
        <v>59.706777295484841</v>
      </c>
      <c r="AT321" s="19">
        <v>7.36</v>
      </c>
      <c r="AU321" s="20">
        <v>1.66</v>
      </c>
      <c r="AV321" s="19">
        <v>0.75</v>
      </c>
      <c r="AW321" s="19">
        <v>4.95</v>
      </c>
      <c r="AX321" s="19">
        <f>(AT321-AU321)/AU321</f>
        <v>3.4337349397590362</v>
      </c>
      <c r="AY321" s="14" t="s">
        <v>238</v>
      </c>
      <c r="AZ321" s="21">
        <v>41365</v>
      </c>
      <c r="BS321" s="13">
        <v>2</v>
      </c>
      <c r="BT321" s="11">
        <v>0</v>
      </c>
      <c r="BU321" s="11">
        <v>0</v>
      </c>
      <c r="BV321" s="13">
        <v>0</v>
      </c>
      <c r="BX321" s="13">
        <v>0</v>
      </c>
    </row>
    <row r="322" spans="1:76">
      <c r="A322" s="13">
        <v>305</v>
      </c>
      <c r="B322" s="11">
        <v>1</v>
      </c>
      <c r="C322" s="11">
        <v>1</v>
      </c>
      <c r="D322" s="11">
        <f t="shared" ref="D322:D385" si="36">YEAR(AZ322)-E322</f>
        <v>1949</v>
      </c>
      <c r="E322" s="11">
        <v>59</v>
      </c>
      <c r="F322" s="15">
        <v>1</v>
      </c>
      <c r="G322" s="71">
        <v>1</v>
      </c>
      <c r="H322" s="16">
        <v>1</v>
      </c>
      <c r="I322" s="16">
        <v>2006</v>
      </c>
      <c r="J322" s="16">
        <f t="shared" ref="J322:J334" si="37">YEAR(AZ322)-I322</f>
        <v>2</v>
      </c>
      <c r="K322" s="16">
        <v>2</v>
      </c>
      <c r="L322" s="11">
        <v>1</v>
      </c>
      <c r="M322" s="11">
        <v>2</v>
      </c>
      <c r="N322" s="13">
        <v>3</v>
      </c>
      <c r="O322" s="17">
        <v>0</v>
      </c>
      <c r="P322" s="13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W322" s="16">
        <v>0</v>
      </c>
      <c r="X322" s="11">
        <v>1</v>
      </c>
      <c r="Y322" s="11">
        <v>0</v>
      </c>
      <c r="Z322" s="11">
        <v>0</v>
      </c>
      <c r="AA322" s="11">
        <v>0</v>
      </c>
      <c r="AB322" s="11">
        <v>0</v>
      </c>
      <c r="AC322" s="11">
        <v>1</v>
      </c>
      <c r="AD322" s="11">
        <v>0</v>
      </c>
      <c r="AE322" s="11">
        <v>1</v>
      </c>
      <c r="AF322" s="20"/>
      <c r="AG322" s="19"/>
      <c r="AH322" s="19">
        <v>48</v>
      </c>
      <c r="AI322" s="19">
        <v>60</v>
      </c>
      <c r="AJ322" s="51">
        <v>0</v>
      </c>
      <c r="AK322" s="51">
        <v>1</v>
      </c>
      <c r="AL322" s="20">
        <v>90</v>
      </c>
      <c r="AM322" s="20">
        <v>0</v>
      </c>
      <c r="AN322" s="19"/>
      <c r="AO322" s="19">
        <v>144</v>
      </c>
      <c r="AP322" s="19">
        <v>5</v>
      </c>
      <c r="AQ322" s="19">
        <v>4.5</v>
      </c>
      <c r="AR322" s="19">
        <v>97</v>
      </c>
      <c r="AS322" s="19">
        <f t="shared" si="35"/>
        <v>73.125346823881372</v>
      </c>
      <c r="AT322" s="19">
        <v>2.9</v>
      </c>
      <c r="AY322" s="14" t="s">
        <v>21</v>
      </c>
      <c r="AZ322" s="21">
        <v>39748</v>
      </c>
      <c r="BJ322" s="13">
        <v>10</v>
      </c>
      <c r="BS322" s="13">
        <v>1</v>
      </c>
      <c r="BT322" s="11">
        <v>0</v>
      </c>
      <c r="BU322" s="11">
        <v>0</v>
      </c>
      <c r="BV322" s="13">
        <v>0</v>
      </c>
      <c r="BW322" s="13">
        <v>0</v>
      </c>
      <c r="BX322" s="13">
        <v>0</v>
      </c>
    </row>
    <row r="323" spans="1:76">
      <c r="A323" s="13">
        <v>883</v>
      </c>
      <c r="B323" s="11">
        <v>1</v>
      </c>
      <c r="C323" s="11">
        <v>1</v>
      </c>
      <c r="D323" s="11">
        <f t="shared" si="36"/>
        <v>1950</v>
      </c>
      <c r="E323" s="11">
        <v>60</v>
      </c>
      <c r="F323" s="15">
        <v>1</v>
      </c>
      <c r="H323" s="16">
        <v>1</v>
      </c>
      <c r="I323" s="16"/>
      <c r="J323" s="16">
        <f t="shared" si="37"/>
        <v>2010</v>
      </c>
      <c r="K323" s="11">
        <v>0</v>
      </c>
      <c r="L323" s="11">
        <v>0</v>
      </c>
      <c r="M323" s="11">
        <v>2</v>
      </c>
      <c r="N323" s="13">
        <v>3</v>
      </c>
      <c r="O323" s="17">
        <v>0</v>
      </c>
      <c r="P323" s="13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1">
        <v>2</v>
      </c>
      <c r="W323" s="16">
        <v>2</v>
      </c>
      <c r="X323" s="11">
        <v>1</v>
      </c>
      <c r="Y323" s="11">
        <v>0</v>
      </c>
      <c r="Z323" s="11">
        <v>0</v>
      </c>
      <c r="AA323" s="11">
        <v>0</v>
      </c>
      <c r="AB323" s="11">
        <v>0</v>
      </c>
      <c r="AC323" s="11">
        <v>1</v>
      </c>
      <c r="AD323" s="11">
        <v>0</v>
      </c>
      <c r="AE323" s="11">
        <v>0</v>
      </c>
      <c r="AF323" s="20">
        <v>16</v>
      </c>
      <c r="AG323" s="19"/>
      <c r="AH323" s="19">
        <v>54</v>
      </c>
      <c r="AI323" s="19">
        <v>69</v>
      </c>
      <c r="AJ323" s="51"/>
      <c r="AK323" s="51"/>
      <c r="AL323" s="20"/>
      <c r="AM323" s="20"/>
      <c r="AN323" s="19"/>
      <c r="AO323" s="19">
        <v>156</v>
      </c>
      <c r="AP323" s="19">
        <v>3</v>
      </c>
      <c r="AQ323" s="19">
        <v>4.7</v>
      </c>
      <c r="AR323" s="19">
        <v>70</v>
      </c>
      <c r="AS323" s="19">
        <f t="shared" si="35"/>
        <v>106.18853680378</v>
      </c>
      <c r="AZ323" s="21">
        <v>40469</v>
      </c>
      <c r="BD323" s="13">
        <v>30</v>
      </c>
      <c r="BS323" s="13">
        <v>1</v>
      </c>
      <c r="BT323" s="11">
        <v>0</v>
      </c>
      <c r="BU323" s="11">
        <v>0</v>
      </c>
      <c r="BV323" s="13">
        <v>0</v>
      </c>
      <c r="BW323" s="13">
        <v>0</v>
      </c>
      <c r="BX323" s="13">
        <v>0</v>
      </c>
    </row>
    <row r="324" spans="1:76">
      <c r="A324" s="13">
        <v>1031</v>
      </c>
      <c r="B324" s="11">
        <v>1</v>
      </c>
      <c r="C324" s="11">
        <v>1</v>
      </c>
      <c r="D324" s="11">
        <f t="shared" si="36"/>
        <v>1952</v>
      </c>
      <c r="E324" s="11">
        <v>59</v>
      </c>
      <c r="F324" s="15">
        <v>1</v>
      </c>
      <c r="G324" s="71">
        <v>2</v>
      </c>
      <c r="H324" s="16">
        <v>1</v>
      </c>
      <c r="I324" s="16">
        <v>2010</v>
      </c>
      <c r="J324" s="16">
        <f t="shared" si="37"/>
        <v>1</v>
      </c>
      <c r="K324" s="16">
        <v>2</v>
      </c>
      <c r="L324" s="11">
        <v>1</v>
      </c>
      <c r="M324" s="16">
        <v>3</v>
      </c>
      <c r="N324" s="13">
        <v>3</v>
      </c>
      <c r="O324" s="17">
        <v>0</v>
      </c>
      <c r="P324" s="13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1</v>
      </c>
      <c r="V324" s="11">
        <v>1</v>
      </c>
      <c r="W324" s="16">
        <v>2</v>
      </c>
      <c r="X324" s="11">
        <v>1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20">
        <v>14</v>
      </c>
      <c r="AG324" s="19"/>
      <c r="AH324" s="19">
        <v>47</v>
      </c>
      <c r="AI324" s="19">
        <v>60</v>
      </c>
      <c r="AJ324" s="51">
        <v>1</v>
      </c>
      <c r="AK324" s="51">
        <v>0</v>
      </c>
      <c r="AL324" s="20">
        <v>74</v>
      </c>
      <c r="AM324" s="20"/>
      <c r="AN324" s="19"/>
      <c r="AO324" s="19">
        <v>186</v>
      </c>
      <c r="AP324" s="19">
        <v>3</v>
      </c>
      <c r="AQ324" s="19">
        <v>9</v>
      </c>
      <c r="AR324" s="19">
        <v>136</v>
      </c>
      <c r="AS324" s="19">
        <f t="shared" si="35"/>
        <v>49.510649085881404</v>
      </c>
      <c r="AT324" s="19">
        <v>4.8</v>
      </c>
      <c r="AY324" s="14" t="s">
        <v>19</v>
      </c>
      <c r="AZ324" s="21">
        <v>40688</v>
      </c>
      <c r="BA324" s="13">
        <v>0</v>
      </c>
      <c r="BB324" s="13">
        <v>10</v>
      </c>
      <c r="BF324" s="13">
        <v>10</v>
      </c>
      <c r="BS324" s="13">
        <v>1</v>
      </c>
      <c r="BT324" s="11">
        <v>0</v>
      </c>
      <c r="BU324" s="11">
        <v>0</v>
      </c>
      <c r="BV324" s="13">
        <v>0</v>
      </c>
      <c r="BW324" s="13">
        <v>0</v>
      </c>
      <c r="BX324" s="13">
        <v>0</v>
      </c>
    </row>
    <row r="325" spans="1:76">
      <c r="A325" s="13">
        <v>445</v>
      </c>
      <c r="B325" s="11">
        <v>2</v>
      </c>
      <c r="C325" s="11">
        <v>2</v>
      </c>
      <c r="D325" s="11">
        <f t="shared" si="36"/>
        <v>1961</v>
      </c>
      <c r="E325" s="11">
        <v>47</v>
      </c>
      <c r="F325" s="15">
        <v>1</v>
      </c>
      <c r="G325" s="71">
        <v>1</v>
      </c>
      <c r="H325" s="16">
        <v>0</v>
      </c>
      <c r="I325" s="16">
        <v>2008</v>
      </c>
      <c r="J325" s="16">
        <f t="shared" si="37"/>
        <v>0</v>
      </c>
      <c r="K325" s="16">
        <v>2</v>
      </c>
      <c r="L325" s="11">
        <v>1</v>
      </c>
      <c r="M325" s="16">
        <v>3</v>
      </c>
      <c r="N325" s="13">
        <v>3</v>
      </c>
      <c r="O325" s="17">
        <v>0</v>
      </c>
      <c r="P325" s="13">
        <v>1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1">
        <v>1</v>
      </c>
      <c r="W325" s="16">
        <v>3</v>
      </c>
      <c r="X325" s="11">
        <v>1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1</v>
      </c>
      <c r="AE325" s="11">
        <v>1</v>
      </c>
      <c r="AF325" s="20">
        <v>24</v>
      </c>
      <c r="AG325" s="19"/>
      <c r="AH325" s="19">
        <v>66</v>
      </c>
      <c r="AI325" s="19">
        <v>43</v>
      </c>
      <c r="AJ325" s="51"/>
      <c r="AK325" s="51"/>
      <c r="AL325" s="20"/>
      <c r="AM325" s="20"/>
      <c r="AN325" s="19"/>
      <c r="AO325" s="19">
        <v>170</v>
      </c>
      <c r="AP325" s="19">
        <v>6</v>
      </c>
      <c r="AQ325" s="19">
        <v>5.6</v>
      </c>
      <c r="AR325" s="19">
        <v>85</v>
      </c>
      <c r="AS325" s="19">
        <f t="shared" si="35"/>
        <v>89.186716077713172</v>
      </c>
      <c r="AT325" s="19">
        <v>3.5</v>
      </c>
      <c r="AY325" s="14" t="s">
        <v>148</v>
      </c>
      <c r="AZ325" s="21">
        <v>39743</v>
      </c>
      <c r="BS325" s="13">
        <v>3</v>
      </c>
      <c r="BT325" s="11">
        <v>0</v>
      </c>
      <c r="BU325" s="11">
        <v>0</v>
      </c>
      <c r="BV325" s="13">
        <v>0</v>
      </c>
      <c r="BX325" s="13">
        <v>4</v>
      </c>
    </row>
    <row r="326" spans="1:76">
      <c r="A326" s="13">
        <v>446</v>
      </c>
      <c r="B326" s="11">
        <v>2</v>
      </c>
      <c r="C326" s="11">
        <v>1</v>
      </c>
      <c r="D326" s="11">
        <f t="shared" si="36"/>
        <v>1971</v>
      </c>
      <c r="E326" s="11">
        <v>37</v>
      </c>
      <c r="F326" s="15">
        <v>1</v>
      </c>
      <c r="G326" s="71">
        <v>1</v>
      </c>
      <c r="H326" s="16">
        <v>0</v>
      </c>
      <c r="I326" s="16">
        <v>2008</v>
      </c>
      <c r="J326" s="16">
        <f t="shared" si="37"/>
        <v>0</v>
      </c>
      <c r="K326" s="16">
        <v>1</v>
      </c>
      <c r="L326" s="11">
        <v>1</v>
      </c>
      <c r="M326" s="11">
        <v>2</v>
      </c>
      <c r="N326" s="13">
        <v>3</v>
      </c>
      <c r="O326" s="17">
        <v>4</v>
      </c>
      <c r="P326" s="13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1">
        <v>1</v>
      </c>
      <c r="W326" s="16">
        <v>2</v>
      </c>
      <c r="X326" s="11">
        <v>1</v>
      </c>
      <c r="Y326" s="11">
        <v>0</v>
      </c>
      <c r="Z326" s="11">
        <v>0</v>
      </c>
      <c r="AA326" s="11">
        <v>1</v>
      </c>
      <c r="AB326" s="11">
        <v>0</v>
      </c>
      <c r="AC326" s="11">
        <v>1</v>
      </c>
      <c r="AD326" s="11">
        <v>0</v>
      </c>
      <c r="AE326" s="11">
        <v>0</v>
      </c>
      <c r="AF326" s="20"/>
      <c r="AG326" s="19"/>
      <c r="AH326" s="19">
        <v>52</v>
      </c>
      <c r="AI326" s="19">
        <v>56</v>
      </c>
      <c r="AJ326" s="51">
        <v>4</v>
      </c>
      <c r="AK326" s="51">
        <v>0</v>
      </c>
      <c r="AL326" s="20">
        <v>62</v>
      </c>
      <c r="AM326" s="20">
        <v>0</v>
      </c>
      <c r="AN326" s="19"/>
      <c r="AO326" s="19">
        <v>139</v>
      </c>
      <c r="AP326" s="19">
        <v>5</v>
      </c>
      <c r="AQ326" s="19">
        <v>4.88</v>
      </c>
      <c r="AR326" s="19">
        <v>103.4</v>
      </c>
      <c r="AS326" s="19">
        <f t="shared" si="35"/>
        <v>74.676477992269781</v>
      </c>
      <c r="AT326" s="19">
        <v>3.25</v>
      </c>
      <c r="AU326" s="20">
        <v>2.2000000000000002</v>
      </c>
      <c r="AV326" s="19">
        <v>0.25</v>
      </c>
      <c r="AW326" s="19">
        <v>0.8</v>
      </c>
      <c r="AX326" s="19">
        <f>(AT326-AU326)/AU326</f>
        <v>0.47727272727272713</v>
      </c>
      <c r="AY326" s="14" t="s">
        <v>33</v>
      </c>
      <c r="AZ326" s="21">
        <v>39773</v>
      </c>
      <c r="BS326" s="13">
        <v>1</v>
      </c>
      <c r="BT326" s="11">
        <v>0</v>
      </c>
      <c r="BU326" s="11">
        <v>0</v>
      </c>
      <c r="BV326" s="13">
        <v>0</v>
      </c>
      <c r="BX326" s="13">
        <v>0</v>
      </c>
    </row>
    <row r="327" spans="1:76">
      <c r="A327" s="13">
        <v>453</v>
      </c>
      <c r="B327" s="11">
        <v>2</v>
      </c>
      <c r="C327" s="11">
        <v>1</v>
      </c>
      <c r="D327" s="11">
        <f t="shared" si="36"/>
        <v>1973</v>
      </c>
      <c r="E327" s="11">
        <v>35</v>
      </c>
      <c r="F327" s="15">
        <v>1</v>
      </c>
      <c r="G327" s="71">
        <v>1</v>
      </c>
      <c r="H327" s="16">
        <v>0</v>
      </c>
      <c r="I327" s="16">
        <v>2003</v>
      </c>
      <c r="J327" s="16">
        <f t="shared" si="37"/>
        <v>5</v>
      </c>
      <c r="K327" s="16">
        <v>1</v>
      </c>
      <c r="L327" s="11">
        <v>1</v>
      </c>
      <c r="M327" s="11">
        <v>1</v>
      </c>
      <c r="N327" s="13">
        <v>1</v>
      </c>
      <c r="O327" s="17">
        <v>0</v>
      </c>
      <c r="P327" s="13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W327" s="16">
        <v>0</v>
      </c>
      <c r="X327" s="11">
        <v>1</v>
      </c>
      <c r="Y327" s="11">
        <v>1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20">
        <v>15</v>
      </c>
      <c r="AG327" s="19"/>
      <c r="AH327" s="19">
        <v>45</v>
      </c>
      <c r="AI327" s="19">
        <v>64</v>
      </c>
      <c r="AJ327" s="51">
        <v>0</v>
      </c>
      <c r="AK327" s="51">
        <v>1</v>
      </c>
      <c r="AL327" s="20">
        <v>88</v>
      </c>
      <c r="AM327" s="20"/>
      <c r="AN327" s="20">
        <v>0</v>
      </c>
      <c r="AO327" s="19"/>
      <c r="AP327" s="19"/>
      <c r="AQ327" s="19"/>
      <c r="AR327" s="19"/>
      <c r="AT327" s="19">
        <v>6.22</v>
      </c>
      <c r="AU327" s="20">
        <v>1</v>
      </c>
      <c r="AV327" s="19">
        <v>2.0499999999999998</v>
      </c>
      <c r="AW327" s="19">
        <v>3.17</v>
      </c>
      <c r="AX327" s="19">
        <f>(AT327-AU327)/AU327</f>
        <v>5.22</v>
      </c>
      <c r="AY327" s="14" t="s">
        <v>33</v>
      </c>
      <c r="AZ327" s="21">
        <v>39779</v>
      </c>
      <c r="BS327" s="13">
        <v>2</v>
      </c>
      <c r="BT327" s="11">
        <v>0</v>
      </c>
      <c r="BU327" s="11">
        <v>0</v>
      </c>
      <c r="BV327" s="13">
        <v>0</v>
      </c>
      <c r="BW327" s="17"/>
      <c r="BX327" s="13">
        <v>0</v>
      </c>
    </row>
    <row r="328" spans="1:76">
      <c r="A328" s="13">
        <v>460</v>
      </c>
      <c r="B328" s="11">
        <v>2</v>
      </c>
      <c r="C328" s="11">
        <v>1</v>
      </c>
      <c r="D328" s="11">
        <f t="shared" si="36"/>
        <v>1949</v>
      </c>
      <c r="E328" s="11">
        <v>59</v>
      </c>
      <c r="F328" s="15">
        <v>1</v>
      </c>
      <c r="G328" s="71">
        <v>1</v>
      </c>
      <c r="H328" s="16">
        <v>1</v>
      </c>
      <c r="I328" s="16">
        <v>2006</v>
      </c>
      <c r="J328" s="16">
        <f t="shared" si="37"/>
        <v>2</v>
      </c>
      <c r="K328" s="16">
        <v>2</v>
      </c>
      <c r="L328" s="11">
        <v>1</v>
      </c>
      <c r="M328" s="11">
        <v>2</v>
      </c>
      <c r="N328" s="13">
        <v>3</v>
      </c>
      <c r="O328" s="17">
        <v>0</v>
      </c>
      <c r="P328" s="13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W328" s="16">
        <v>0</v>
      </c>
      <c r="X328" s="11">
        <v>1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1</v>
      </c>
      <c r="AF328" s="20"/>
      <c r="AG328" s="19"/>
      <c r="AH328" s="19">
        <v>46</v>
      </c>
      <c r="AI328" s="19">
        <v>63</v>
      </c>
      <c r="AJ328" s="51">
        <v>0</v>
      </c>
      <c r="AK328" s="51">
        <v>1</v>
      </c>
      <c r="AL328" s="20">
        <v>90</v>
      </c>
      <c r="AM328" s="20">
        <v>0</v>
      </c>
      <c r="AN328" s="19"/>
      <c r="AO328" s="19">
        <v>144</v>
      </c>
      <c r="AP328" s="19">
        <v>5</v>
      </c>
      <c r="AQ328" s="19">
        <v>4.5</v>
      </c>
      <c r="AR328" s="19">
        <v>97</v>
      </c>
      <c r="AS328" s="19">
        <f>IF(F328=1,186*POWER(AR328/88.5,-1.154)*POWER(E328,-0.203),186*POWER(AR328/88.5,-1.154)*POWER(E328,-0.203)*0.742)</f>
        <v>73.125346823881372</v>
      </c>
      <c r="AT328" s="19">
        <v>2.9</v>
      </c>
      <c r="AY328" s="14" t="s">
        <v>21</v>
      </c>
      <c r="AZ328" s="21">
        <v>39748</v>
      </c>
      <c r="BJ328" s="13">
        <v>10</v>
      </c>
      <c r="BS328" s="13">
        <v>1</v>
      </c>
      <c r="BT328" s="11">
        <v>0</v>
      </c>
      <c r="BU328" s="11">
        <v>0</v>
      </c>
      <c r="BV328" s="13">
        <v>0</v>
      </c>
      <c r="BW328" s="13">
        <v>0</v>
      </c>
      <c r="BX328" s="13">
        <v>0</v>
      </c>
    </row>
    <row r="329" spans="1:76">
      <c r="A329" s="13">
        <v>461</v>
      </c>
      <c r="B329" s="11">
        <v>2</v>
      </c>
      <c r="C329" s="11">
        <v>1</v>
      </c>
      <c r="D329" s="11">
        <f t="shared" si="36"/>
        <v>1951</v>
      </c>
      <c r="E329" s="11">
        <v>57</v>
      </c>
      <c r="F329" s="15">
        <v>1</v>
      </c>
      <c r="G329" s="71">
        <v>1</v>
      </c>
      <c r="H329" s="16">
        <v>1</v>
      </c>
      <c r="I329" s="16">
        <v>2006</v>
      </c>
      <c r="J329" s="16">
        <f t="shared" si="37"/>
        <v>2</v>
      </c>
      <c r="K329" s="16">
        <v>2</v>
      </c>
      <c r="L329" s="11">
        <v>1</v>
      </c>
      <c r="M329" s="16">
        <v>3</v>
      </c>
      <c r="N329" s="13">
        <v>3</v>
      </c>
      <c r="O329" s="17">
        <v>3</v>
      </c>
      <c r="P329" s="13">
        <v>0</v>
      </c>
      <c r="Q329" s="16">
        <v>0</v>
      </c>
      <c r="R329" s="16">
        <v>0</v>
      </c>
      <c r="S329" s="16">
        <v>0</v>
      </c>
      <c r="T329" s="16">
        <v>1</v>
      </c>
      <c r="U329" s="16">
        <v>0</v>
      </c>
      <c r="V329" s="11">
        <v>1</v>
      </c>
      <c r="W329" s="16">
        <v>3</v>
      </c>
      <c r="X329" s="11">
        <v>1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1</v>
      </c>
      <c r="AF329" s="20"/>
      <c r="AG329" s="19"/>
      <c r="AH329" s="19">
        <v>55</v>
      </c>
      <c r="AI329" s="19">
        <v>70</v>
      </c>
      <c r="AJ329" s="51">
        <v>3</v>
      </c>
      <c r="AK329" s="51">
        <v>0</v>
      </c>
      <c r="AL329" s="20">
        <v>71</v>
      </c>
      <c r="AM329" s="20">
        <v>0</v>
      </c>
      <c r="AN329" s="19"/>
      <c r="AO329" s="19">
        <v>150</v>
      </c>
      <c r="AP329" s="19">
        <v>12</v>
      </c>
      <c r="AQ329" s="19">
        <v>4.5</v>
      </c>
      <c r="AR329" s="19">
        <v>115</v>
      </c>
      <c r="AS329" s="19">
        <f>IF(F329=1,186*POWER(AR329/88.5,-1.154)*POWER(E329,-0.203),186*POWER(AR329/88.5,-1.154)*POWER(E329,-0.203)*0.742)</f>
        <v>60.50587908265998</v>
      </c>
      <c r="AT329" s="19">
        <v>4.8</v>
      </c>
      <c r="AY329" s="14" t="s">
        <v>178</v>
      </c>
      <c r="AZ329" s="21">
        <v>39751</v>
      </c>
      <c r="BA329" s="13">
        <v>0</v>
      </c>
      <c r="BS329" s="13">
        <v>1</v>
      </c>
      <c r="BT329" s="11">
        <v>0</v>
      </c>
      <c r="BU329" s="11">
        <v>0</v>
      </c>
      <c r="BV329" s="13">
        <v>0</v>
      </c>
      <c r="BW329" s="13">
        <v>0</v>
      </c>
      <c r="BX329" s="13">
        <v>0</v>
      </c>
    </row>
    <row r="330" spans="1:76">
      <c r="A330" s="13">
        <v>527</v>
      </c>
      <c r="B330" s="11">
        <v>2</v>
      </c>
      <c r="C330" s="11">
        <v>1</v>
      </c>
      <c r="D330" s="11">
        <f t="shared" si="36"/>
        <v>1954</v>
      </c>
      <c r="E330" s="11">
        <v>54</v>
      </c>
      <c r="F330" s="15">
        <v>1</v>
      </c>
      <c r="G330" s="71">
        <v>1</v>
      </c>
      <c r="H330" s="16">
        <v>1</v>
      </c>
      <c r="I330" s="16">
        <v>2005</v>
      </c>
      <c r="J330" s="16">
        <f t="shared" si="37"/>
        <v>3</v>
      </c>
      <c r="K330" s="16">
        <v>2</v>
      </c>
      <c r="L330" s="11">
        <v>1</v>
      </c>
      <c r="M330" s="16">
        <v>3</v>
      </c>
      <c r="N330" s="13">
        <v>3</v>
      </c>
      <c r="O330" s="17">
        <v>0</v>
      </c>
      <c r="P330" s="13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W330" s="16">
        <v>0</v>
      </c>
      <c r="X330" s="11">
        <v>1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1</v>
      </c>
      <c r="AF330" s="20">
        <v>13</v>
      </c>
      <c r="AG330" s="19"/>
      <c r="AH330" s="19">
        <v>45</v>
      </c>
      <c r="AI330" s="19">
        <v>57</v>
      </c>
      <c r="AJ330" s="51">
        <v>1</v>
      </c>
      <c r="AK330" s="51">
        <v>0</v>
      </c>
      <c r="AL330" s="20">
        <v>78</v>
      </c>
      <c r="AM330" s="20">
        <v>0</v>
      </c>
      <c r="AN330" s="19"/>
      <c r="AO330" s="19">
        <v>180</v>
      </c>
      <c r="AP330" s="19">
        <v>2</v>
      </c>
      <c r="AQ330" s="19"/>
      <c r="AR330" s="19">
        <v>108.4</v>
      </c>
      <c r="AS330" s="19">
        <f>IF(F330=1,186*POWER(AR330/88.5,-1.154)*POWER(E330,-0.203),186*POWER(AR330/88.5,-1.154)*POWER(E330,-0.203)*0.742)</f>
        <v>65.491623081200686</v>
      </c>
      <c r="AT330" s="19">
        <v>3.4</v>
      </c>
      <c r="AU330" s="51"/>
      <c r="AV330" s="52"/>
      <c r="AW330" s="52"/>
      <c r="AY330" s="14" t="s">
        <v>118</v>
      </c>
      <c r="AZ330" s="21">
        <v>39779</v>
      </c>
      <c r="BJ330" s="13">
        <v>5</v>
      </c>
      <c r="BS330" s="13">
        <v>1</v>
      </c>
      <c r="BT330" s="11">
        <v>0</v>
      </c>
      <c r="BU330" s="11">
        <v>0</v>
      </c>
      <c r="BV330" s="13">
        <v>0</v>
      </c>
      <c r="BW330" s="13">
        <v>0</v>
      </c>
      <c r="BX330" s="13">
        <v>0</v>
      </c>
    </row>
    <row r="331" spans="1:76">
      <c r="A331" s="13">
        <v>861</v>
      </c>
      <c r="B331" s="11">
        <v>2</v>
      </c>
      <c r="C331" s="11">
        <v>1</v>
      </c>
      <c r="D331" s="11">
        <f t="shared" si="36"/>
        <v>1957</v>
      </c>
      <c r="E331" s="11">
        <v>53</v>
      </c>
      <c r="F331" s="15">
        <v>1</v>
      </c>
      <c r="H331" s="16">
        <v>0</v>
      </c>
      <c r="I331" s="16"/>
      <c r="J331" s="16">
        <f t="shared" si="37"/>
        <v>2010</v>
      </c>
      <c r="K331" s="11">
        <v>0</v>
      </c>
      <c r="L331" s="11">
        <v>0</v>
      </c>
      <c r="M331" s="11">
        <v>1</v>
      </c>
      <c r="N331" s="13">
        <v>2</v>
      </c>
      <c r="O331" s="17">
        <v>0</v>
      </c>
      <c r="P331" s="13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1">
        <v>1</v>
      </c>
      <c r="W331" s="16">
        <v>2</v>
      </c>
      <c r="X331" s="11">
        <v>1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20">
        <v>30</v>
      </c>
      <c r="AG331" s="19"/>
      <c r="AH331" s="19">
        <v>51</v>
      </c>
      <c r="AI331" s="19">
        <v>71</v>
      </c>
      <c r="AJ331" s="51">
        <v>1</v>
      </c>
      <c r="AK331" s="51">
        <v>0</v>
      </c>
      <c r="AL331" s="20">
        <v>74</v>
      </c>
      <c r="AM331" s="20">
        <v>0</v>
      </c>
      <c r="AN331" s="20">
        <v>1</v>
      </c>
      <c r="AO331" s="19">
        <v>156</v>
      </c>
      <c r="AP331" s="19">
        <v>4</v>
      </c>
      <c r="AQ331" s="19">
        <v>4.0999999999999996</v>
      </c>
      <c r="AR331" s="19"/>
      <c r="AY331" s="14" t="s">
        <v>24</v>
      </c>
      <c r="AZ331" s="21">
        <v>40520</v>
      </c>
      <c r="BS331" s="13">
        <v>2</v>
      </c>
      <c r="BT331" s="11">
        <v>0</v>
      </c>
      <c r="BU331" s="11">
        <v>0</v>
      </c>
      <c r="BV331" s="13">
        <v>0</v>
      </c>
      <c r="BX331" s="13">
        <v>0</v>
      </c>
    </row>
    <row r="332" spans="1:76">
      <c r="A332" s="13">
        <v>1062</v>
      </c>
      <c r="B332" s="11">
        <v>2</v>
      </c>
      <c r="C332" s="11">
        <v>1</v>
      </c>
      <c r="D332" s="11">
        <f t="shared" si="36"/>
        <v>1956</v>
      </c>
      <c r="E332" s="11">
        <v>56</v>
      </c>
      <c r="F332" s="15">
        <v>2</v>
      </c>
      <c r="H332" s="16">
        <v>1</v>
      </c>
      <c r="I332" s="16"/>
      <c r="J332" s="16">
        <f t="shared" si="37"/>
        <v>2012</v>
      </c>
      <c r="K332" s="11">
        <v>0</v>
      </c>
      <c r="L332" s="11">
        <v>0</v>
      </c>
      <c r="M332" s="16">
        <v>3</v>
      </c>
      <c r="N332" s="13">
        <v>3</v>
      </c>
      <c r="O332" s="17">
        <v>0</v>
      </c>
      <c r="P332" s="13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1</v>
      </c>
      <c r="V332" s="11">
        <v>1</v>
      </c>
      <c r="W332" s="16">
        <v>3</v>
      </c>
      <c r="X332" s="11">
        <v>1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20">
        <v>41</v>
      </c>
      <c r="AG332" s="19"/>
      <c r="AH332" s="19">
        <v>41</v>
      </c>
      <c r="AI332" s="19">
        <v>60</v>
      </c>
      <c r="AJ332" s="51"/>
      <c r="AK332" s="51"/>
      <c r="AL332" s="20"/>
      <c r="AM332" s="20"/>
      <c r="AN332" s="19"/>
      <c r="AO332" s="19">
        <v>160</v>
      </c>
      <c r="AP332" s="19">
        <v>28</v>
      </c>
      <c r="AQ332" s="19">
        <v>8</v>
      </c>
      <c r="AR332" s="19">
        <v>84</v>
      </c>
      <c r="AS332" s="19">
        <f>IF(F332=1,186*POWER(AR332/88.5,-1.154)*POWER(E332,-0.203),186*POWER(AR332/88.5,-1.154)*POWER(E332,-0.203)*0.742)</f>
        <v>64.742418429878654</v>
      </c>
      <c r="AT332" s="19">
        <v>5.31</v>
      </c>
      <c r="AY332" s="14" t="s">
        <v>45</v>
      </c>
      <c r="AZ332" s="21">
        <v>40947</v>
      </c>
      <c r="BS332" s="13">
        <v>2</v>
      </c>
      <c r="BT332" s="11">
        <v>0</v>
      </c>
      <c r="BU332" s="11">
        <v>0</v>
      </c>
      <c r="BV332" s="13">
        <v>0</v>
      </c>
      <c r="BW332" s="13">
        <v>0</v>
      </c>
      <c r="BX332" s="13">
        <v>0</v>
      </c>
    </row>
    <row r="333" spans="1:76">
      <c r="A333" s="13">
        <v>1198</v>
      </c>
      <c r="B333" s="11">
        <v>2</v>
      </c>
      <c r="C333" s="11">
        <v>1</v>
      </c>
      <c r="D333" s="11">
        <f t="shared" si="36"/>
        <v>1949</v>
      </c>
      <c r="E333" s="11">
        <v>64</v>
      </c>
      <c r="F333" s="15">
        <v>1</v>
      </c>
      <c r="H333" s="16">
        <v>0</v>
      </c>
      <c r="I333" s="16"/>
      <c r="J333" s="16">
        <f t="shared" si="37"/>
        <v>2013</v>
      </c>
      <c r="K333" s="11">
        <v>0</v>
      </c>
      <c r="L333" s="11">
        <v>0</v>
      </c>
      <c r="M333" s="16">
        <v>3</v>
      </c>
      <c r="N333" s="13">
        <v>3</v>
      </c>
      <c r="O333" s="17">
        <v>0</v>
      </c>
      <c r="P333" s="13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W333" s="16">
        <v>0</v>
      </c>
      <c r="X333" s="11">
        <v>1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20">
        <v>21</v>
      </c>
      <c r="AG333" s="19"/>
      <c r="AH333" s="19">
        <v>54</v>
      </c>
      <c r="AI333" s="19">
        <v>59</v>
      </c>
      <c r="AJ333" s="51">
        <v>3</v>
      </c>
      <c r="AK333" s="51">
        <v>0</v>
      </c>
      <c r="AL333" s="20">
        <v>64</v>
      </c>
      <c r="AM333" s="20"/>
      <c r="AN333" s="19"/>
      <c r="AO333" s="19"/>
      <c r="AP333" s="19"/>
      <c r="AQ333" s="19">
        <v>5.4</v>
      </c>
      <c r="AR333" s="19">
        <v>70</v>
      </c>
      <c r="AS333" s="19">
        <f>IF(F333=1,186*POWER(AR333/88.5,-1.154)*POWER(E333,-0.203),186*POWER(AR333/88.5,-1.154)*POWER(E333,-0.203)*0.742)</f>
        <v>104.80640049946904</v>
      </c>
      <c r="AT333" s="19">
        <v>4.9000000000000004</v>
      </c>
      <c r="AY333" s="14" t="s">
        <v>197</v>
      </c>
      <c r="AZ333" s="21">
        <v>41317</v>
      </c>
      <c r="BS333" s="13">
        <v>2</v>
      </c>
      <c r="BT333" s="11">
        <v>0</v>
      </c>
      <c r="BU333" s="11">
        <v>0</v>
      </c>
      <c r="BV333" s="13">
        <v>0</v>
      </c>
      <c r="BX333" s="13">
        <v>0</v>
      </c>
    </row>
    <row r="334" spans="1:76">
      <c r="A334" s="13">
        <v>1241</v>
      </c>
      <c r="B334" s="11">
        <v>2</v>
      </c>
      <c r="C334" s="11">
        <v>1</v>
      </c>
      <c r="D334" s="11">
        <f t="shared" si="36"/>
        <v>1953</v>
      </c>
      <c r="E334" s="11">
        <v>60</v>
      </c>
      <c r="F334" s="15">
        <v>1</v>
      </c>
      <c r="G334" s="71">
        <v>2</v>
      </c>
      <c r="H334" s="16">
        <v>1</v>
      </c>
      <c r="I334" s="16">
        <v>2010</v>
      </c>
      <c r="J334" s="16">
        <f t="shared" si="37"/>
        <v>3</v>
      </c>
      <c r="K334" s="16">
        <v>2</v>
      </c>
      <c r="L334" s="11">
        <v>1</v>
      </c>
      <c r="M334" s="16">
        <v>3</v>
      </c>
      <c r="N334" s="13">
        <v>3</v>
      </c>
      <c r="O334" s="17">
        <v>0</v>
      </c>
      <c r="P334" s="13">
        <v>1</v>
      </c>
      <c r="Q334" s="16">
        <v>0</v>
      </c>
      <c r="R334" s="16">
        <v>0</v>
      </c>
      <c r="S334" s="16">
        <v>0</v>
      </c>
      <c r="T334" s="16">
        <v>0</v>
      </c>
      <c r="U334" s="16">
        <v>1</v>
      </c>
      <c r="V334" s="11">
        <v>1</v>
      </c>
      <c r="W334" s="16">
        <v>1</v>
      </c>
      <c r="X334" s="11">
        <v>1</v>
      </c>
      <c r="Y334" s="11">
        <v>0</v>
      </c>
      <c r="Z334" s="11">
        <v>0</v>
      </c>
      <c r="AA334" s="11">
        <v>0</v>
      </c>
      <c r="AB334" s="11">
        <v>0</v>
      </c>
      <c r="AC334" s="11">
        <v>1</v>
      </c>
      <c r="AD334" s="11">
        <v>1</v>
      </c>
      <c r="AE334" s="11">
        <v>1</v>
      </c>
      <c r="AF334" s="20">
        <v>23</v>
      </c>
      <c r="AG334" s="19"/>
      <c r="AH334" s="19">
        <v>53</v>
      </c>
      <c r="AI334" s="19">
        <v>59</v>
      </c>
      <c r="AJ334" s="51"/>
      <c r="AK334" s="51"/>
      <c r="AL334" s="20"/>
      <c r="AM334" s="20"/>
      <c r="AN334" s="19"/>
      <c r="AO334" s="19">
        <v>166</v>
      </c>
      <c r="AP334" s="19">
        <v>10</v>
      </c>
      <c r="AQ334" s="19">
        <v>7.6</v>
      </c>
      <c r="AR334" s="19"/>
      <c r="AT334" s="19">
        <v>4.5999999999999996</v>
      </c>
      <c r="AU334" s="20">
        <v>0.78</v>
      </c>
      <c r="AV334" s="19">
        <v>1.37</v>
      </c>
      <c r="AW334" s="19">
        <v>2.44</v>
      </c>
      <c r="AX334" s="19">
        <f>(AT334-AU334)/AU334</f>
        <v>4.8974358974358969</v>
      </c>
      <c r="AY334" s="14" t="s">
        <v>33</v>
      </c>
      <c r="AZ334" s="21">
        <v>41318</v>
      </c>
      <c r="BS334" s="13">
        <v>1</v>
      </c>
      <c r="BT334" s="11">
        <v>0</v>
      </c>
      <c r="BU334" s="11">
        <v>0</v>
      </c>
      <c r="BV334" s="13">
        <v>0</v>
      </c>
      <c r="BW334" s="13">
        <v>0</v>
      </c>
      <c r="BX334" s="13">
        <v>0</v>
      </c>
    </row>
    <row r="335" spans="1:76">
      <c r="A335" s="13">
        <v>12</v>
      </c>
      <c r="B335" s="11">
        <v>0</v>
      </c>
      <c r="C335" s="11">
        <v>1</v>
      </c>
      <c r="D335" s="11">
        <f t="shared" si="36"/>
        <v>1957</v>
      </c>
      <c r="E335" s="11">
        <v>50</v>
      </c>
      <c r="F335" s="15">
        <v>1</v>
      </c>
      <c r="G335" s="71">
        <v>1</v>
      </c>
      <c r="H335" s="16">
        <v>0</v>
      </c>
      <c r="I335" s="16">
        <v>99</v>
      </c>
      <c r="J335" s="16">
        <v>99</v>
      </c>
      <c r="K335" s="16">
        <v>2</v>
      </c>
      <c r="L335" s="11">
        <v>1</v>
      </c>
      <c r="M335" s="16">
        <v>3</v>
      </c>
      <c r="N335" s="13">
        <v>3</v>
      </c>
      <c r="O335" s="17">
        <v>0</v>
      </c>
      <c r="P335" s="13">
        <v>0</v>
      </c>
      <c r="Q335" s="16">
        <v>0</v>
      </c>
      <c r="R335" s="16">
        <v>1</v>
      </c>
      <c r="S335" s="16">
        <v>0</v>
      </c>
      <c r="T335" s="16">
        <v>0</v>
      </c>
      <c r="U335" s="16">
        <v>0</v>
      </c>
      <c r="V335" s="11">
        <v>1</v>
      </c>
      <c r="W335" s="16">
        <v>2</v>
      </c>
      <c r="X335" s="11">
        <v>1</v>
      </c>
      <c r="Y335" s="11">
        <v>0</v>
      </c>
      <c r="Z335" s="11">
        <v>0</v>
      </c>
      <c r="AA335" s="11">
        <v>0</v>
      </c>
      <c r="AB335" s="11">
        <v>0</v>
      </c>
      <c r="AC335" s="11">
        <v>1</v>
      </c>
      <c r="AD335" s="11">
        <v>0</v>
      </c>
      <c r="AE335" s="11">
        <v>0</v>
      </c>
      <c r="AF335" s="20">
        <v>23</v>
      </c>
      <c r="AG335" s="19"/>
      <c r="AH335" s="19">
        <v>47</v>
      </c>
      <c r="AI335" s="19">
        <v>60</v>
      </c>
      <c r="AJ335" s="51">
        <v>4</v>
      </c>
      <c r="AK335" s="51">
        <v>0</v>
      </c>
      <c r="AL335" s="20">
        <v>56</v>
      </c>
      <c r="AM335" s="20">
        <v>0</v>
      </c>
      <c r="AN335" s="19"/>
      <c r="AO335" s="19"/>
      <c r="AP335" s="19"/>
      <c r="AQ335" s="19">
        <v>3.8</v>
      </c>
      <c r="AR335" s="19">
        <v>100.1</v>
      </c>
      <c r="AS335" s="19">
        <f>IF(F335=1,186*POWER(AR335/88.5,-1.154)*POWER(E335,-0.203),186*POWER(AR335/88.5,-1.154)*POWER(E335,-0.203)*0.742)</f>
        <v>72.927888971390601</v>
      </c>
      <c r="AT335" s="19">
        <v>4.75</v>
      </c>
      <c r="AU335" s="20">
        <v>1.07</v>
      </c>
      <c r="AV335" s="19">
        <v>0.72</v>
      </c>
      <c r="AW335" s="19">
        <v>2.96</v>
      </c>
      <c r="AX335" s="19">
        <f>(AT335-AU335)/AU335</f>
        <v>3.4392523364485976</v>
      </c>
      <c r="AY335" s="14" t="s">
        <v>23</v>
      </c>
      <c r="AZ335" s="21">
        <v>39436</v>
      </c>
      <c r="BA335" s="13">
        <v>0</v>
      </c>
      <c r="BD335" s="13">
        <v>40</v>
      </c>
      <c r="BJ335" s="13">
        <v>40</v>
      </c>
      <c r="BS335" s="13">
        <v>1</v>
      </c>
      <c r="BT335" s="11">
        <v>1</v>
      </c>
      <c r="BU335" s="11">
        <v>1</v>
      </c>
      <c r="BV335" s="13">
        <v>2</v>
      </c>
      <c r="BX335" s="13">
        <v>0</v>
      </c>
    </row>
    <row r="336" spans="1:76">
      <c r="A336" s="13">
        <v>21</v>
      </c>
      <c r="B336" s="11">
        <v>0</v>
      </c>
      <c r="C336" s="11">
        <v>1</v>
      </c>
      <c r="D336" s="11">
        <f t="shared" si="36"/>
        <v>1950</v>
      </c>
      <c r="E336" s="11">
        <v>57</v>
      </c>
      <c r="F336" s="15">
        <v>1</v>
      </c>
      <c r="G336" s="71">
        <v>1</v>
      </c>
      <c r="H336" s="16">
        <v>0</v>
      </c>
      <c r="I336" s="16">
        <v>99</v>
      </c>
      <c r="J336" s="16">
        <v>99</v>
      </c>
      <c r="K336" s="16">
        <v>2</v>
      </c>
      <c r="L336" s="11">
        <v>1</v>
      </c>
      <c r="M336" s="11">
        <v>1</v>
      </c>
      <c r="N336" s="13">
        <v>3</v>
      </c>
      <c r="O336" s="17">
        <v>0</v>
      </c>
      <c r="P336" s="13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1</v>
      </c>
      <c r="V336" s="11">
        <v>2</v>
      </c>
      <c r="W336" s="16">
        <v>2</v>
      </c>
      <c r="X336" s="11">
        <v>2</v>
      </c>
      <c r="Y336" s="11">
        <v>0</v>
      </c>
      <c r="Z336" s="11">
        <v>0</v>
      </c>
      <c r="AA336" s="11">
        <v>0</v>
      </c>
      <c r="AB336" s="11">
        <v>0</v>
      </c>
      <c r="AC336" s="11">
        <v>1</v>
      </c>
      <c r="AD336" s="11">
        <v>0</v>
      </c>
      <c r="AE336" s="11">
        <v>1</v>
      </c>
      <c r="AF336" s="51"/>
      <c r="AG336" s="52"/>
      <c r="AH336" s="52"/>
      <c r="AI336" s="52"/>
      <c r="AJ336" s="51"/>
      <c r="AK336" s="51"/>
      <c r="AL336" s="51"/>
      <c r="AM336" s="20">
        <v>0</v>
      </c>
      <c r="AN336" s="19"/>
      <c r="AO336" s="19">
        <v>129</v>
      </c>
      <c r="AP336" s="19">
        <v>45</v>
      </c>
      <c r="AQ336" s="19">
        <v>4.8</v>
      </c>
      <c r="AR336" s="19">
        <v>108.4</v>
      </c>
      <c r="AS336" s="19">
        <f>IF(F336=1,186*POWER(AR336/88.5,-1.154)*POWER(E336,-0.203),186*POWER(AR336/88.5,-1.154)*POWER(E336,-0.203)*0.742)</f>
        <v>64.77674054099316</v>
      </c>
      <c r="AT336" s="19">
        <v>6.24</v>
      </c>
      <c r="AU336" s="20">
        <v>0.96</v>
      </c>
      <c r="AV336" s="19">
        <v>0.65</v>
      </c>
      <c r="AW336" s="19">
        <v>3.19</v>
      </c>
      <c r="AX336" s="19">
        <f>(AT336-AU336)/AU336</f>
        <v>5.5000000000000009</v>
      </c>
      <c r="AY336" s="14" t="s">
        <v>32</v>
      </c>
      <c r="AZ336" s="21">
        <v>39393</v>
      </c>
      <c r="BD336" s="13">
        <v>20</v>
      </c>
      <c r="BJ336" s="13">
        <v>20</v>
      </c>
      <c r="BN336" s="13">
        <v>20</v>
      </c>
      <c r="BS336" s="13">
        <v>1</v>
      </c>
      <c r="BT336" s="11">
        <v>1</v>
      </c>
      <c r="BU336" s="11">
        <v>1</v>
      </c>
      <c r="BV336" s="13">
        <v>3</v>
      </c>
      <c r="BX336" s="13">
        <v>0</v>
      </c>
    </row>
    <row r="337" spans="1:76">
      <c r="A337" s="13">
        <v>33</v>
      </c>
      <c r="B337" s="11">
        <v>0</v>
      </c>
      <c r="C337" s="11">
        <v>1</v>
      </c>
      <c r="D337" s="11">
        <f t="shared" si="36"/>
        <v>1953</v>
      </c>
      <c r="E337" s="11">
        <v>54</v>
      </c>
      <c r="F337" s="15">
        <v>1</v>
      </c>
      <c r="G337" s="70">
        <v>1</v>
      </c>
      <c r="H337" s="16">
        <v>0</v>
      </c>
      <c r="I337" s="16">
        <v>2006</v>
      </c>
      <c r="J337" s="16">
        <f t="shared" ref="J337:J377" si="38">YEAR(AZ337)-I337</f>
        <v>1</v>
      </c>
      <c r="K337" s="16">
        <v>2</v>
      </c>
      <c r="L337" s="11">
        <v>1</v>
      </c>
      <c r="M337" s="16">
        <v>4</v>
      </c>
      <c r="N337" s="13">
        <v>3</v>
      </c>
      <c r="O337" s="17">
        <v>3</v>
      </c>
      <c r="P337" s="13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1">
        <v>2</v>
      </c>
      <c r="W337" s="16">
        <v>3</v>
      </c>
      <c r="X337" s="11">
        <v>1</v>
      </c>
      <c r="Y337" s="11">
        <v>1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1</v>
      </c>
      <c r="AF337" s="20"/>
      <c r="AG337" s="19"/>
      <c r="AH337" s="19">
        <v>55</v>
      </c>
      <c r="AI337" s="19">
        <v>70</v>
      </c>
      <c r="AJ337" s="51">
        <v>3</v>
      </c>
      <c r="AK337" s="51">
        <v>0</v>
      </c>
      <c r="AL337" s="20">
        <v>71</v>
      </c>
      <c r="AM337" s="20">
        <v>0</v>
      </c>
      <c r="AN337" s="19"/>
      <c r="AO337" s="19">
        <v>167</v>
      </c>
      <c r="AP337" s="19">
        <v>4</v>
      </c>
      <c r="AQ337" s="19">
        <v>3.78</v>
      </c>
      <c r="AR337" s="19">
        <v>88.5</v>
      </c>
      <c r="AS337" s="19">
        <f>IF(F337=1,186*POWER(AR337/88.5,-1.154)*POWER(E337,-0.203),186*POWER(AR337/88.5,-1.154)*POWER(E337,-0.203)*0.742)</f>
        <v>82.763149854503197</v>
      </c>
      <c r="AT337" s="19">
        <v>4</v>
      </c>
      <c r="AZ337" s="21">
        <v>39254</v>
      </c>
      <c r="BJ337" s="13">
        <v>50</v>
      </c>
      <c r="BN337" s="13">
        <v>60</v>
      </c>
      <c r="BS337" s="17">
        <v>1</v>
      </c>
      <c r="BT337" s="11">
        <v>1</v>
      </c>
      <c r="BU337" s="11">
        <v>2</v>
      </c>
      <c r="BV337" s="13">
        <v>2</v>
      </c>
      <c r="BX337" s="13">
        <v>0</v>
      </c>
    </row>
    <row r="338" spans="1:76">
      <c r="A338" s="13">
        <v>34</v>
      </c>
      <c r="B338" s="11">
        <v>0</v>
      </c>
      <c r="C338" s="11">
        <v>1</v>
      </c>
      <c r="D338" s="11">
        <f t="shared" si="36"/>
        <v>1950</v>
      </c>
      <c r="E338" s="11">
        <v>57</v>
      </c>
      <c r="F338" s="15">
        <v>2</v>
      </c>
      <c r="H338" s="16">
        <v>0</v>
      </c>
      <c r="I338" s="16"/>
      <c r="J338" s="16">
        <f t="shared" si="38"/>
        <v>2007</v>
      </c>
      <c r="K338" s="11">
        <v>0</v>
      </c>
      <c r="L338" s="11">
        <v>0</v>
      </c>
      <c r="M338" s="11">
        <v>2</v>
      </c>
      <c r="N338" s="13">
        <v>3</v>
      </c>
      <c r="O338" s="17">
        <v>0</v>
      </c>
      <c r="P338" s="13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1">
        <v>2</v>
      </c>
      <c r="W338" s="16">
        <v>2</v>
      </c>
      <c r="X338" s="11">
        <v>1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20">
        <v>17.8</v>
      </c>
      <c r="AG338" s="19"/>
      <c r="AH338" s="19">
        <v>46</v>
      </c>
      <c r="AI338" s="19">
        <v>80</v>
      </c>
      <c r="AJ338" s="51"/>
      <c r="AK338" s="51"/>
      <c r="AL338" s="20"/>
      <c r="AM338" s="20"/>
      <c r="AN338" s="19"/>
      <c r="AO338" s="19">
        <v>130</v>
      </c>
      <c r="AP338" s="19">
        <v>22</v>
      </c>
      <c r="AQ338" s="19">
        <v>3.8</v>
      </c>
      <c r="AR338" s="19">
        <v>85.9</v>
      </c>
      <c r="AS338" s="19">
        <f>IF(F338=1,186*POWER(AR338/88.5,-1.154)*POWER(E338,-0.203),186*POWER(AR338/88.5,-1.154)*POWER(E338,-0.203)*0.742)</f>
        <v>62.866412394529917</v>
      </c>
      <c r="AT338" s="19">
        <v>6.5</v>
      </c>
      <c r="AY338" s="14" t="s">
        <v>21</v>
      </c>
      <c r="AZ338" s="21">
        <v>39388</v>
      </c>
      <c r="BD338" s="13">
        <v>40</v>
      </c>
      <c r="BM338" s="13">
        <v>20</v>
      </c>
      <c r="BN338" s="13">
        <v>20</v>
      </c>
      <c r="BS338" s="13">
        <v>1</v>
      </c>
      <c r="BT338" s="11">
        <v>1</v>
      </c>
      <c r="BU338" s="11">
        <v>1</v>
      </c>
      <c r="BV338" s="13">
        <v>1</v>
      </c>
      <c r="BX338" s="13">
        <v>0</v>
      </c>
    </row>
    <row r="339" spans="1:76">
      <c r="A339" s="13">
        <v>40</v>
      </c>
      <c r="B339" s="11">
        <v>0</v>
      </c>
      <c r="C339" s="11">
        <v>1</v>
      </c>
      <c r="D339" s="11">
        <f t="shared" si="36"/>
        <v>1950</v>
      </c>
      <c r="E339" s="11">
        <v>57</v>
      </c>
      <c r="F339" s="15">
        <v>1</v>
      </c>
      <c r="H339" s="16">
        <v>0</v>
      </c>
      <c r="I339" s="16"/>
      <c r="J339" s="16">
        <f t="shared" si="38"/>
        <v>2007</v>
      </c>
      <c r="K339" s="11">
        <v>0</v>
      </c>
      <c r="L339" s="11">
        <v>0</v>
      </c>
      <c r="M339" s="11">
        <v>4</v>
      </c>
      <c r="N339" s="13">
        <v>3</v>
      </c>
      <c r="O339" s="17">
        <v>0</v>
      </c>
      <c r="P339" s="13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1">
        <v>1</v>
      </c>
      <c r="W339" s="16">
        <v>2</v>
      </c>
      <c r="X339" s="11">
        <v>1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20"/>
      <c r="AG339" s="19"/>
      <c r="AH339" s="19">
        <v>45</v>
      </c>
      <c r="AI339" s="19">
        <v>60</v>
      </c>
      <c r="AJ339" s="51"/>
      <c r="AK339" s="51"/>
      <c r="AL339" s="20"/>
      <c r="AM339" s="20">
        <v>0</v>
      </c>
      <c r="AN339" s="19"/>
      <c r="AO339" s="19">
        <v>137</v>
      </c>
      <c r="AP339" s="19">
        <v>4</v>
      </c>
      <c r="AQ339" s="19">
        <v>3.82</v>
      </c>
      <c r="AR339" s="19">
        <v>106</v>
      </c>
      <c r="AS339" s="19">
        <f>IF(F339=1,186*POWER(AR339/88.5,-1.154)*POWER(E339,-0.203),186*POWER(AR339/88.5,-1.154)*POWER(E339,-0.203)*0.742)</f>
        <v>66.472178836429848</v>
      </c>
      <c r="AT339" s="19">
        <v>5.09</v>
      </c>
      <c r="AY339" s="14" t="s">
        <v>41</v>
      </c>
      <c r="AZ339" s="21">
        <v>39267</v>
      </c>
      <c r="BD339" s="13">
        <v>20</v>
      </c>
      <c r="BS339" s="17">
        <v>1</v>
      </c>
      <c r="BT339" s="11">
        <v>1</v>
      </c>
      <c r="BU339" s="11">
        <v>1</v>
      </c>
      <c r="BV339" s="13">
        <v>1</v>
      </c>
      <c r="BX339" s="13">
        <v>0</v>
      </c>
    </row>
    <row r="340" spans="1:76">
      <c r="A340" s="13">
        <v>42</v>
      </c>
      <c r="B340" s="11">
        <v>0</v>
      </c>
      <c r="C340" s="11">
        <v>1</v>
      </c>
      <c r="D340" s="11">
        <f t="shared" si="36"/>
        <v>1964</v>
      </c>
      <c r="E340" s="11">
        <v>43</v>
      </c>
      <c r="F340" s="15">
        <v>1</v>
      </c>
      <c r="G340" s="71">
        <v>1</v>
      </c>
      <c r="H340" s="16">
        <v>0</v>
      </c>
      <c r="I340" s="16">
        <v>2006</v>
      </c>
      <c r="J340" s="16">
        <f t="shared" si="38"/>
        <v>1</v>
      </c>
      <c r="K340" s="16">
        <v>2</v>
      </c>
      <c r="L340" s="11">
        <v>1</v>
      </c>
      <c r="M340" s="16">
        <v>3</v>
      </c>
      <c r="N340" s="13">
        <v>2</v>
      </c>
      <c r="O340" s="17">
        <v>0</v>
      </c>
      <c r="P340" s="13">
        <v>0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1">
        <v>2</v>
      </c>
      <c r="W340" s="16">
        <v>2</v>
      </c>
      <c r="X340" s="11">
        <v>1</v>
      </c>
      <c r="Y340" s="11">
        <v>0</v>
      </c>
      <c r="Z340" s="11">
        <v>0</v>
      </c>
      <c r="AA340" s="11">
        <v>0</v>
      </c>
      <c r="AB340" s="11">
        <v>0</v>
      </c>
      <c r="AC340" s="11">
        <v>1</v>
      </c>
      <c r="AD340" s="11">
        <v>0</v>
      </c>
      <c r="AE340" s="11">
        <v>1</v>
      </c>
      <c r="AF340" s="20"/>
      <c r="AG340" s="19"/>
      <c r="AH340" s="19">
        <v>52</v>
      </c>
      <c r="AI340" s="19">
        <v>66</v>
      </c>
      <c r="AJ340" s="51">
        <v>1</v>
      </c>
      <c r="AK340" s="51">
        <v>0</v>
      </c>
      <c r="AL340" s="20">
        <v>63</v>
      </c>
      <c r="AM340" s="20">
        <v>0</v>
      </c>
      <c r="AN340" s="19"/>
      <c r="AO340" s="19"/>
      <c r="AP340" s="19"/>
      <c r="AQ340" s="19"/>
      <c r="AR340" s="19"/>
      <c r="AY340" s="14" t="s">
        <v>43</v>
      </c>
      <c r="AZ340" s="21">
        <v>39217</v>
      </c>
      <c r="BC340" s="13">
        <v>50</v>
      </c>
      <c r="BI340" s="13">
        <v>20</v>
      </c>
      <c r="BS340" s="13">
        <v>1</v>
      </c>
      <c r="BT340" s="11">
        <v>1</v>
      </c>
      <c r="BU340" s="11">
        <v>2</v>
      </c>
      <c r="BV340" s="13">
        <v>1</v>
      </c>
      <c r="BX340" s="13">
        <v>1</v>
      </c>
    </row>
    <row r="341" spans="1:76">
      <c r="A341" s="13">
        <v>56</v>
      </c>
      <c r="B341" s="11">
        <v>0</v>
      </c>
      <c r="C341" s="11">
        <v>1</v>
      </c>
      <c r="D341" s="11">
        <f t="shared" si="36"/>
        <v>1950</v>
      </c>
      <c r="E341" s="11">
        <v>57</v>
      </c>
      <c r="F341" s="15">
        <v>1</v>
      </c>
      <c r="G341" s="70"/>
      <c r="H341" s="16">
        <v>0</v>
      </c>
      <c r="I341" s="16"/>
      <c r="J341" s="16">
        <f t="shared" si="38"/>
        <v>2007</v>
      </c>
      <c r="K341" s="11">
        <v>0</v>
      </c>
      <c r="L341" s="11">
        <v>0</v>
      </c>
      <c r="M341" s="11">
        <v>3</v>
      </c>
      <c r="N341" s="13">
        <v>3</v>
      </c>
      <c r="O341" s="17">
        <v>0</v>
      </c>
      <c r="P341" s="13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/>
      <c r="W341" s="16">
        <v>0</v>
      </c>
      <c r="X341" s="11">
        <v>1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20">
        <v>17.2</v>
      </c>
      <c r="AG341" s="19"/>
      <c r="AH341" s="19">
        <v>50</v>
      </c>
      <c r="AI341" s="19">
        <v>62</v>
      </c>
      <c r="AJ341" s="51"/>
      <c r="AK341" s="51"/>
      <c r="AL341" s="20"/>
      <c r="AM341" s="20">
        <v>0</v>
      </c>
      <c r="AN341" s="19"/>
      <c r="AO341" s="19">
        <v>157</v>
      </c>
      <c r="AP341" s="19">
        <v>4</v>
      </c>
      <c r="AQ341" s="19">
        <v>5.0999999999999996</v>
      </c>
      <c r="AR341" s="19">
        <v>111</v>
      </c>
      <c r="AS341" s="19">
        <f>IF(F341=1,186*POWER(AR341/88.5,-1.154)*POWER(E341,-0.203),186*POWER(AR341/88.5,-1.154)*POWER(E341,-0.203)*0.742)</f>
        <v>63.028963513411583</v>
      </c>
      <c r="AT341" s="19">
        <v>5.54</v>
      </c>
      <c r="AU341" s="20">
        <v>1.21</v>
      </c>
      <c r="AV341" s="19">
        <v>0.39</v>
      </c>
      <c r="AW341" s="19">
        <v>2.6</v>
      </c>
      <c r="AX341" s="19">
        <f>(AT341-AU341)/AU341</f>
        <v>3.5785123966942152</v>
      </c>
      <c r="AY341" s="14" t="s">
        <v>52</v>
      </c>
      <c r="AZ341" s="21">
        <v>39336</v>
      </c>
      <c r="BD341" s="13">
        <v>20</v>
      </c>
      <c r="BF341" s="13">
        <v>50</v>
      </c>
      <c r="BN341" s="13">
        <v>60</v>
      </c>
      <c r="BT341" s="11">
        <v>1</v>
      </c>
      <c r="BU341" s="11">
        <v>2</v>
      </c>
      <c r="BV341" s="13">
        <v>2</v>
      </c>
      <c r="BX341" s="13">
        <v>1</v>
      </c>
    </row>
    <row r="342" spans="1:76">
      <c r="A342" s="13">
        <v>77</v>
      </c>
      <c r="B342" s="11">
        <v>0</v>
      </c>
      <c r="C342" s="11">
        <v>1</v>
      </c>
      <c r="D342" s="11">
        <f t="shared" si="36"/>
        <v>1941</v>
      </c>
      <c r="E342" s="11">
        <v>66</v>
      </c>
      <c r="F342" s="15">
        <v>2</v>
      </c>
      <c r="G342" s="71">
        <v>1</v>
      </c>
      <c r="H342" s="16">
        <v>0</v>
      </c>
      <c r="I342" s="16">
        <v>2005</v>
      </c>
      <c r="J342" s="16">
        <f t="shared" si="38"/>
        <v>2</v>
      </c>
      <c r="K342" s="16">
        <v>1</v>
      </c>
      <c r="L342" s="11">
        <v>1</v>
      </c>
      <c r="M342" s="16">
        <v>3</v>
      </c>
      <c r="N342" s="13">
        <v>3</v>
      </c>
      <c r="O342" s="17">
        <v>3</v>
      </c>
      <c r="P342" s="13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1">
        <v>1</v>
      </c>
      <c r="W342" s="16">
        <v>3</v>
      </c>
      <c r="X342" s="11">
        <v>1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20"/>
      <c r="AG342" s="19"/>
      <c r="AH342" s="19">
        <v>43</v>
      </c>
      <c r="AI342" s="19">
        <v>77</v>
      </c>
      <c r="AJ342" s="51">
        <v>3</v>
      </c>
      <c r="AK342" s="51">
        <v>1</v>
      </c>
      <c r="AL342" s="20">
        <v>61</v>
      </c>
      <c r="AM342" s="20">
        <v>1</v>
      </c>
      <c r="AN342" s="19"/>
      <c r="AO342" s="19">
        <v>159</v>
      </c>
      <c r="AP342" s="19">
        <v>13</v>
      </c>
      <c r="AQ342" s="19">
        <v>4.5</v>
      </c>
      <c r="AR342" s="19">
        <v>75</v>
      </c>
      <c r="AS342" s="19">
        <f>IF(F342=1,186*POWER(AR342/88.5,-1.154)*POWER(E342,-0.203),186*POWER(AR342/88.5,-1.154)*POWER(E342,-0.203)*0.742)</f>
        <v>71.367628720273117</v>
      </c>
      <c r="AT342" s="19">
        <v>4.5</v>
      </c>
      <c r="AU342" s="20">
        <v>1.6</v>
      </c>
      <c r="AW342" s="19">
        <v>2.6</v>
      </c>
      <c r="AX342" s="19">
        <f>(AT342-AU342)/AU342</f>
        <v>1.8124999999999998</v>
      </c>
      <c r="AY342" s="14" t="s">
        <v>64</v>
      </c>
      <c r="AZ342" s="21">
        <v>39331</v>
      </c>
      <c r="BD342" s="13">
        <v>10</v>
      </c>
      <c r="BJ342" s="13">
        <v>20</v>
      </c>
      <c r="BS342" s="13">
        <v>1</v>
      </c>
      <c r="BT342" s="11">
        <v>1</v>
      </c>
      <c r="BU342" s="11">
        <v>1</v>
      </c>
      <c r="BV342" s="13">
        <v>1</v>
      </c>
      <c r="BX342" s="13">
        <v>0</v>
      </c>
    </row>
    <row r="343" spans="1:76">
      <c r="A343" s="13">
        <v>88</v>
      </c>
      <c r="B343" s="11">
        <v>0</v>
      </c>
      <c r="C343" s="11">
        <v>1</v>
      </c>
      <c r="D343" s="11">
        <f t="shared" si="36"/>
        <v>1955</v>
      </c>
      <c r="E343" s="11">
        <v>52</v>
      </c>
      <c r="F343" s="15">
        <v>1</v>
      </c>
      <c r="G343" s="70"/>
      <c r="H343" s="16">
        <v>0</v>
      </c>
      <c r="I343" s="16"/>
      <c r="J343" s="16">
        <f t="shared" si="38"/>
        <v>2007</v>
      </c>
      <c r="K343" s="11">
        <v>0</v>
      </c>
      <c r="L343" s="11">
        <v>0</v>
      </c>
      <c r="M343" s="11">
        <v>2</v>
      </c>
      <c r="N343" s="13">
        <v>2</v>
      </c>
      <c r="O343" s="17">
        <v>0</v>
      </c>
      <c r="P343" s="13">
        <v>0</v>
      </c>
      <c r="Q343" s="16">
        <v>0</v>
      </c>
      <c r="R343" s="16">
        <v>0</v>
      </c>
      <c r="S343" s="16">
        <v>0</v>
      </c>
      <c r="T343" s="16">
        <v>0</v>
      </c>
      <c r="U343" s="16">
        <v>0</v>
      </c>
      <c r="V343" s="11">
        <v>2</v>
      </c>
      <c r="W343" s="16">
        <v>2</v>
      </c>
      <c r="X343" s="11">
        <v>1</v>
      </c>
      <c r="Y343" s="11">
        <v>0</v>
      </c>
      <c r="Z343" s="11">
        <v>0</v>
      </c>
      <c r="AA343" s="11">
        <v>0</v>
      </c>
      <c r="AB343" s="11">
        <v>1</v>
      </c>
      <c r="AC343" s="11">
        <v>0</v>
      </c>
      <c r="AD343" s="11">
        <v>0</v>
      </c>
      <c r="AE343" s="11">
        <v>0</v>
      </c>
      <c r="AF343" s="20">
        <v>17.3</v>
      </c>
      <c r="AG343" s="19"/>
      <c r="AH343" s="19">
        <v>45</v>
      </c>
      <c r="AI343" s="19">
        <v>64</v>
      </c>
      <c r="AJ343" s="51">
        <v>0</v>
      </c>
      <c r="AK343" s="51">
        <v>1</v>
      </c>
      <c r="AL343" s="20">
        <v>79</v>
      </c>
      <c r="AM343" s="20">
        <v>1</v>
      </c>
      <c r="AN343" s="19"/>
      <c r="AO343" s="19">
        <v>146</v>
      </c>
      <c r="AP343" s="19">
        <v>10</v>
      </c>
      <c r="AQ343" s="19">
        <v>4.8</v>
      </c>
      <c r="AR343" s="19">
        <v>121</v>
      </c>
      <c r="AS343" s="19">
        <f>IF(F343=1,186*POWER(AR343/88.5,-1.154)*POWER(E343,-0.203),186*POWER(AR343/88.5,-1.154)*POWER(E343,-0.203)*0.742)</f>
        <v>58.130289054079107</v>
      </c>
      <c r="AT343" s="19">
        <v>4.3</v>
      </c>
      <c r="AY343" s="14" t="s">
        <v>28</v>
      </c>
      <c r="AZ343" s="21">
        <v>39338</v>
      </c>
      <c r="BD343" s="13">
        <v>30</v>
      </c>
      <c r="BS343" s="13">
        <v>1</v>
      </c>
      <c r="BT343" s="11">
        <v>1</v>
      </c>
      <c r="BU343" s="11">
        <v>1</v>
      </c>
      <c r="BV343" s="13">
        <v>1</v>
      </c>
      <c r="BX343" s="13">
        <v>0</v>
      </c>
    </row>
    <row r="344" spans="1:76">
      <c r="A344" s="13">
        <v>107</v>
      </c>
      <c r="B344" s="11">
        <v>0</v>
      </c>
      <c r="C344" s="11">
        <v>1</v>
      </c>
      <c r="D344" s="11">
        <f t="shared" si="36"/>
        <v>1953</v>
      </c>
      <c r="E344" s="11">
        <v>54</v>
      </c>
      <c r="F344" s="15">
        <v>1</v>
      </c>
      <c r="G344" s="70"/>
      <c r="H344" s="16">
        <v>0</v>
      </c>
      <c r="I344" s="16"/>
      <c r="J344" s="16">
        <f t="shared" si="38"/>
        <v>2007</v>
      </c>
      <c r="K344" s="11">
        <v>0</v>
      </c>
      <c r="L344" s="11">
        <v>0</v>
      </c>
      <c r="M344" s="16">
        <v>3</v>
      </c>
      <c r="N344" s="13">
        <v>3</v>
      </c>
      <c r="O344" s="17">
        <v>0</v>
      </c>
      <c r="P344" s="13">
        <v>0</v>
      </c>
      <c r="Q344" s="16">
        <v>0</v>
      </c>
      <c r="R344" s="16">
        <v>0</v>
      </c>
      <c r="S344" s="16">
        <v>0</v>
      </c>
      <c r="T344" s="16">
        <v>0</v>
      </c>
      <c r="U344" s="16">
        <v>0</v>
      </c>
      <c r="V344" s="11">
        <v>2</v>
      </c>
      <c r="W344" s="16">
        <v>2</v>
      </c>
      <c r="X344" s="11">
        <v>1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20"/>
      <c r="AG344" s="19"/>
      <c r="AH344" s="19">
        <v>50</v>
      </c>
      <c r="AI344" s="19">
        <v>66</v>
      </c>
      <c r="AJ344" s="51">
        <v>1</v>
      </c>
      <c r="AK344" s="51">
        <v>0</v>
      </c>
      <c r="AL344" s="20">
        <v>65</v>
      </c>
      <c r="AM344" s="20">
        <v>0</v>
      </c>
      <c r="AN344" s="19"/>
      <c r="AO344" s="19"/>
      <c r="AP344" s="19"/>
      <c r="AQ344" s="19">
        <v>5.22</v>
      </c>
      <c r="AR344" s="19">
        <v>88</v>
      </c>
      <c r="AS344" s="19">
        <f>IF(F344=1,186*POWER(AR344/88.5,-1.154)*POWER(E344,-0.203),186*POWER(AR344/88.5,-1.154)*POWER(E344,-0.203)*0.742)</f>
        <v>83.306049815874388</v>
      </c>
      <c r="AT344" s="19">
        <v>3.97</v>
      </c>
      <c r="AY344" s="14" t="s">
        <v>28</v>
      </c>
      <c r="AZ344" s="21">
        <v>39269</v>
      </c>
      <c r="BC344" s="13">
        <v>10</v>
      </c>
      <c r="BO344" s="13">
        <v>10</v>
      </c>
      <c r="BT344" s="11">
        <v>1</v>
      </c>
      <c r="BU344" s="11">
        <v>0</v>
      </c>
      <c r="BV344" s="13">
        <v>0</v>
      </c>
      <c r="BX344" s="13">
        <v>0</v>
      </c>
    </row>
    <row r="345" spans="1:76">
      <c r="A345" s="13">
        <v>122</v>
      </c>
      <c r="B345" s="11">
        <v>0</v>
      </c>
      <c r="C345" s="11">
        <v>1</v>
      </c>
      <c r="D345" s="11">
        <f t="shared" si="36"/>
        <v>1949</v>
      </c>
      <c r="E345" s="11">
        <v>58</v>
      </c>
      <c r="F345" s="15">
        <v>2</v>
      </c>
      <c r="H345" s="16">
        <v>0</v>
      </c>
      <c r="I345" s="16"/>
      <c r="J345" s="16">
        <f t="shared" si="38"/>
        <v>2007</v>
      </c>
      <c r="K345" s="11">
        <v>0</v>
      </c>
      <c r="L345" s="11">
        <v>0</v>
      </c>
      <c r="M345" s="11">
        <v>4</v>
      </c>
      <c r="N345" s="13">
        <v>3</v>
      </c>
      <c r="O345" s="17">
        <v>0</v>
      </c>
      <c r="P345" s="13">
        <v>0</v>
      </c>
      <c r="Q345" s="16">
        <v>0</v>
      </c>
      <c r="R345" s="16">
        <v>0</v>
      </c>
      <c r="S345" s="16">
        <v>1</v>
      </c>
      <c r="T345" s="16">
        <v>0</v>
      </c>
      <c r="U345" s="16">
        <v>0</v>
      </c>
      <c r="W345" s="16">
        <v>0</v>
      </c>
      <c r="X345" s="11">
        <v>1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20"/>
      <c r="AG345" s="19"/>
      <c r="AH345" s="19"/>
      <c r="AI345" s="19">
        <v>68</v>
      </c>
      <c r="AJ345" s="51">
        <v>0</v>
      </c>
      <c r="AK345" s="51">
        <v>0</v>
      </c>
      <c r="AL345" s="20">
        <v>62</v>
      </c>
      <c r="AM345" s="20">
        <v>0</v>
      </c>
      <c r="AN345" s="20">
        <v>1</v>
      </c>
      <c r="AO345" s="19">
        <v>135</v>
      </c>
      <c r="AP345" s="19">
        <v>34</v>
      </c>
      <c r="AQ345" s="19">
        <v>4.8</v>
      </c>
      <c r="AR345" s="19">
        <v>108.9</v>
      </c>
      <c r="AS345" s="19">
        <f>IF(F345=1,186*POWER(AR345/88.5,-1.154)*POWER(E345,-0.203),186*POWER(AR345/88.5,-1.154)*POWER(E345,-0.203)*0.742)</f>
        <v>47.641269753689905</v>
      </c>
      <c r="AT345" s="19">
        <v>7.2</v>
      </c>
      <c r="AU345" s="20">
        <v>1.36</v>
      </c>
      <c r="AV345" s="19">
        <v>1.1000000000000001</v>
      </c>
      <c r="AW345" s="19">
        <v>4.74</v>
      </c>
      <c r="AX345" s="19">
        <f>(AT345-AU345)/AU345</f>
        <v>4.2941176470588234</v>
      </c>
      <c r="AY345" s="25" t="s">
        <v>84</v>
      </c>
      <c r="AZ345" s="21">
        <v>39189</v>
      </c>
      <c r="BT345" s="11">
        <v>1</v>
      </c>
      <c r="BU345" s="11">
        <v>2</v>
      </c>
      <c r="BV345" s="13">
        <v>1</v>
      </c>
      <c r="BX345" s="13">
        <v>0</v>
      </c>
    </row>
    <row r="346" spans="1:76">
      <c r="A346" s="13">
        <v>143</v>
      </c>
      <c r="B346" s="11">
        <v>0</v>
      </c>
      <c r="C346" s="11">
        <v>1</v>
      </c>
      <c r="D346" s="11">
        <f t="shared" si="36"/>
        <v>1949</v>
      </c>
      <c r="E346" s="11">
        <v>58</v>
      </c>
      <c r="F346" s="15">
        <v>1</v>
      </c>
      <c r="G346" s="71">
        <v>2</v>
      </c>
      <c r="H346" s="16">
        <v>0</v>
      </c>
      <c r="I346" s="16">
        <v>2005</v>
      </c>
      <c r="J346" s="16">
        <f t="shared" si="38"/>
        <v>2</v>
      </c>
      <c r="K346" s="16">
        <v>2</v>
      </c>
      <c r="L346" s="11">
        <v>1</v>
      </c>
      <c r="M346" s="11">
        <v>1</v>
      </c>
      <c r="N346" s="13">
        <v>3</v>
      </c>
      <c r="O346" s="17">
        <v>0</v>
      </c>
      <c r="P346" s="13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1">
        <v>1</v>
      </c>
      <c r="W346" s="16">
        <v>3</v>
      </c>
      <c r="X346" s="11">
        <v>1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1</v>
      </c>
      <c r="AF346" s="20"/>
      <c r="AG346" s="19"/>
      <c r="AH346" s="19">
        <v>41</v>
      </c>
      <c r="AI346" s="19">
        <v>61</v>
      </c>
      <c r="AJ346" s="51"/>
      <c r="AK346" s="51"/>
      <c r="AL346" s="20"/>
      <c r="AM346" s="20">
        <v>1</v>
      </c>
      <c r="AN346" s="19"/>
      <c r="AO346" s="19">
        <v>150</v>
      </c>
      <c r="AP346" s="19">
        <v>4</v>
      </c>
      <c r="AQ346" s="19">
        <v>4.2</v>
      </c>
      <c r="AR346" s="19"/>
      <c r="AT346" s="19">
        <v>3.8</v>
      </c>
      <c r="AY346" s="14" t="s">
        <v>92</v>
      </c>
      <c r="AZ346" s="21">
        <v>39294</v>
      </c>
      <c r="BD346" s="13">
        <v>20</v>
      </c>
      <c r="BN346" s="13">
        <v>20</v>
      </c>
      <c r="BS346" s="13">
        <v>2</v>
      </c>
      <c r="BT346" s="11">
        <v>1</v>
      </c>
      <c r="BU346" s="11">
        <v>1</v>
      </c>
      <c r="BV346" s="13">
        <v>2</v>
      </c>
      <c r="BX346" s="13">
        <v>0</v>
      </c>
    </row>
    <row r="347" spans="1:76">
      <c r="A347" s="13">
        <v>164</v>
      </c>
      <c r="B347" s="11">
        <v>0</v>
      </c>
      <c r="C347" s="11">
        <v>1</v>
      </c>
      <c r="D347" s="11">
        <f t="shared" si="36"/>
        <v>1954</v>
      </c>
      <c r="E347" s="11">
        <v>53</v>
      </c>
      <c r="F347" s="15">
        <v>1</v>
      </c>
      <c r="G347" s="71">
        <v>1</v>
      </c>
      <c r="H347" s="16">
        <v>0</v>
      </c>
      <c r="I347" s="16">
        <v>2005</v>
      </c>
      <c r="J347" s="16">
        <f t="shared" si="38"/>
        <v>2</v>
      </c>
      <c r="K347" s="16">
        <v>1</v>
      </c>
      <c r="L347" s="11">
        <v>1</v>
      </c>
      <c r="M347" s="16">
        <v>4</v>
      </c>
      <c r="N347" s="13">
        <v>3</v>
      </c>
      <c r="O347" s="17">
        <v>0</v>
      </c>
      <c r="P347" s="13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0</v>
      </c>
      <c r="V347" s="11">
        <v>1</v>
      </c>
      <c r="W347" s="16">
        <v>2</v>
      </c>
      <c r="X347" s="11">
        <v>1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20">
        <v>29.9</v>
      </c>
      <c r="AG347" s="19"/>
      <c r="AH347" s="19">
        <v>45</v>
      </c>
      <c r="AI347" s="19">
        <v>68</v>
      </c>
      <c r="AJ347" s="51"/>
      <c r="AK347" s="51"/>
      <c r="AL347" s="20"/>
      <c r="AM347" s="20">
        <v>1</v>
      </c>
      <c r="AN347" s="19"/>
      <c r="AO347" s="19">
        <v>160</v>
      </c>
      <c r="AP347" s="19">
        <v>4</v>
      </c>
      <c r="AQ347" s="19">
        <v>5</v>
      </c>
      <c r="AR347" s="19">
        <v>113</v>
      </c>
      <c r="AS347" s="19">
        <f t="shared" ref="AS347:AS360" si="39">IF(F347=1,186*POWER(AR347/88.5,-1.154)*POWER(E347,-0.203),186*POWER(AR347/88.5,-1.154)*POWER(E347,-0.203)*0.742)</f>
        <v>62.662101148345997</v>
      </c>
      <c r="AT347" s="19">
        <v>4.7</v>
      </c>
      <c r="AY347" s="14" t="s">
        <v>57</v>
      </c>
      <c r="AZ347" s="21">
        <v>39350</v>
      </c>
      <c r="BB347" s="13">
        <v>15</v>
      </c>
      <c r="BI347" s="13">
        <v>50</v>
      </c>
      <c r="BM347" s="13">
        <v>10</v>
      </c>
      <c r="BN347" s="13">
        <v>10</v>
      </c>
      <c r="BS347" s="13">
        <v>1</v>
      </c>
      <c r="BT347" s="11">
        <v>1</v>
      </c>
      <c r="BU347" s="11">
        <v>2</v>
      </c>
      <c r="BV347" s="13">
        <v>2</v>
      </c>
      <c r="BX347" s="13">
        <v>1</v>
      </c>
    </row>
    <row r="348" spans="1:76">
      <c r="A348" s="13">
        <v>192</v>
      </c>
      <c r="B348" s="11">
        <v>0</v>
      </c>
      <c r="C348" s="11">
        <v>1</v>
      </c>
      <c r="D348" s="11">
        <f t="shared" si="36"/>
        <v>1954</v>
      </c>
      <c r="E348" s="11">
        <v>53</v>
      </c>
      <c r="F348" s="15">
        <v>1</v>
      </c>
      <c r="G348" s="71">
        <v>1</v>
      </c>
      <c r="H348" s="16">
        <v>0</v>
      </c>
      <c r="I348" s="16">
        <v>2007</v>
      </c>
      <c r="J348" s="16">
        <f t="shared" si="38"/>
        <v>0</v>
      </c>
      <c r="K348" s="16">
        <v>2</v>
      </c>
      <c r="L348" s="11">
        <v>1</v>
      </c>
      <c r="M348" s="16">
        <v>3</v>
      </c>
      <c r="N348" s="13">
        <v>3</v>
      </c>
      <c r="O348" s="17">
        <v>0</v>
      </c>
      <c r="P348" s="13">
        <v>0</v>
      </c>
      <c r="Q348" s="16">
        <v>0</v>
      </c>
      <c r="R348" s="16">
        <v>1</v>
      </c>
      <c r="S348" s="16">
        <v>0</v>
      </c>
      <c r="T348" s="16">
        <v>0</v>
      </c>
      <c r="U348" s="16">
        <v>0</v>
      </c>
      <c r="V348" s="11">
        <v>2</v>
      </c>
      <c r="W348" s="16">
        <v>2</v>
      </c>
      <c r="X348" s="11">
        <v>1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1</v>
      </c>
      <c r="AF348" s="20">
        <v>31.9</v>
      </c>
      <c r="AG348" s="19"/>
      <c r="AH348" s="19">
        <v>63</v>
      </c>
      <c r="AI348" s="19">
        <v>45</v>
      </c>
      <c r="AJ348" s="51"/>
      <c r="AK348" s="51"/>
      <c r="AL348" s="20"/>
      <c r="AM348" s="20">
        <v>1</v>
      </c>
      <c r="AN348" s="19"/>
      <c r="AO348" s="19">
        <v>169</v>
      </c>
      <c r="AP348" s="19">
        <v>5</v>
      </c>
      <c r="AQ348" s="19">
        <v>5</v>
      </c>
      <c r="AR348" s="19">
        <v>138.6</v>
      </c>
      <c r="AS348" s="19">
        <f t="shared" si="39"/>
        <v>49.506555352496235</v>
      </c>
      <c r="AT348" s="19">
        <v>5.0999999999999996</v>
      </c>
      <c r="AY348" s="14" t="s">
        <v>112</v>
      </c>
      <c r="AZ348" s="21">
        <v>39412</v>
      </c>
      <c r="BA348" s="13">
        <v>0</v>
      </c>
      <c r="BC348" s="13">
        <v>40</v>
      </c>
      <c r="BI348" s="13">
        <v>50</v>
      </c>
      <c r="BM348" s="13">
        <v>30</v>
      </c>
      <c r="BS348" s="13">
        <v>3</v>
      </c>
      <c r="BT348" s="11">
        <v>1</v>
      </c>
      <c r="BU348" s="11">
        <v>2</v>
      </c>
      <c r="BV348" s="13">
        <v>1</v>
      </c>
      <c r="BX348" s="13">
        <v>0</v>
      </c>
    </row>
    <row r="349" spans="1:76">
      <c r="A349" s="13">
        <v>218</v>
      </c>
      <c r="B349" s="11">
        <v>0</v>
      </c>
      <c r="C349" s="11">
        <v>1</v>
      </c>
      <c r="D349" s="11">
        <f t="shared" si="36"/>
        <v>1944</v>
      </c>
      <c r="E349" s="11">
        <v>63</v>
      </c>
      <c r="F349" s="15">
        <v>1</v>
      </c>
      <c r="G349" s="70">
        <v>1</v>
      </c>
      <c r="H349" s="16">
        <v>1</v>
      </c>
      <c r="I349" s="16">
        <v>2006</v>
      </c>
      <c r="J349" s="16">
        <f t="shared" si="38"/>
        <v>1</v>
      </c>
      <c r="K349" s="16">
        <v>2</v>
      </c>
      <c r="L349" s="11">
        <v>1</v>
      </c>
      <c r="M349" s="16">
        <v>3</v>
      </c>
      <c r="N349" s="13">
        <v>2</v>
      </c>
      <c r="O349" s="17">
        <v>0</v>
      </c>
      <c r="P349" s="13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1">
        <v>2</v>
      </c>
      <c r="W349" s="16">
        <v>2</v>
      </c>
      <c r="X349" s="11">
        <v>1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1</v>
      </c>
      <c r="AF349" s="20"/>
      <c r="AG349" s="19"/>
      <c r="AH349" s="19">
        <v>50</v>
      </c>
      <c r="AI349" s="19">
        <v>56</v>
      </c>
      <c r="AJ349" s="51"/>
      <c r="AK349" s="51"/>
      <c r="AL349" s="20"/>
      <c r="AM349" s="20"/>
      <c r="AN349" s="19"/>
      <c r="AO349" s="19"/>
      <c r="AP349" s="19"/>
      <c r="AQ349" s="19">
        <v>4.9800000000000004</v>
      </c>
      <c r="AR349" s="19">
        <v>85.4</v>
      </c>
      <c r="AS349" s="19">
        <f t="shared" si="39"/>
        <v>83.582809333416918</v>
      </c>
      <c r="AT349" s="19">
        <v>7.4</v>
      </c>
      <c r="AZ349" s="21">
        <v>39253</v>
      </c>
      <c r="BD349" s="13">
        <v>40</v>
      </c>
      <c r="BG349" s="13">
        <v>50</v>
      </c>
      <c r="BN349" s="13">
        <v>30</v>
      </c>
      <c r="BS349" s="17">
        <v>1</v>
      </c>
      <c r="BT349" s="11">
        <v>1</v>
      </c>
      <c r="BU349" s="11">
        <v>2</v>
      </c>
      <c r="BV349" s="13">
        <v>1</v>
      </c>
      <c r="BW349" s="13">
        <v>0</v>
      </c>
      <c r="BX349" s="13">
        <v>0</v>
      </c>
    </row>
    <row r="350" spans="1:76">
      <c r="A350" s="13">
        <v>219</v>
      </c>
      <c r="B350" s="11">
        <v>0</v>
      </c>
      <c r="C350" s="11">
        <v>1</v>
      </c>
      <c r="D350" s="11">
        <f t="shared" si="36"/>
        <v>1946</v>
      </c>
      <c r="E350" s="11">
        <v>61</v>
      </c>
      <c r="F350" s="15">
        <v>1</v>
      </c>
      <c r="G350" s="71">
        <v>1</v>
      </c>
      <c r="H350" s="16">
        <v>0</v>
      </c>
      <c r="I350" s="16">
        <v>2002</v>
      </c>
      <c r="J350" s="16">
        <f t="shared" si="38"/>
        <v>5</v>
      </c>
      <c r="K350" s="16">
        <v>1</v>
      </c>
      <c r="L350" s="11">
        <v>1</v>
      </c>
      <c r="M350" s="11">
        <v>4</v>
      </c>
      <c r="N350" s="13">
        <v>3</v>
      </c>
      <c r="O350" s="17">
        <v>0</v>
      </c>
      <c r="P350" s="13">
        <v>0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1">
        <v>2</v>
      </c>
      <c r="W350" s="16">
        <v>2</v>
      </c>
      <c r="X350" s="11">
        <v>1</v>
      </c>
      <c r="Y350" s="11">
        <v>0</v>
      </c>
      <c r="Z350" s="11">
        <v>0</v>
      </c>
      <c r="AA350" s="11">
        <v>0</v>
      </c>
      <c r="AB350" s="11">
        <v>0</v>
      </c>
      <c r="AF350" s="20"/>
      <c r="AG350" s="19"/>
      <c r="AH350" s="19"/>
      <c r="AI350" s="19"/>
      <c r="AJ350" s="51"/>
      <c r="AK350" s="51"/>
      <c r="AL350" s="20"/>
      <c r="AM350" s="20"/>
      <c r="AN350" s="19"/>
      <c r="AO350" s="19">
        <v>155</v>
      </c>
      <c r="AP350" s="19">
        <v>7</v>
      </c>
      <c r="AQ350" s="19">
        <v>4.7300000000000004</v>
      </c>
      <c r="AR350" s="19">
        <v>117</v>
      </c>
      <c r="AS350" s="19">
        <f t="shared" si="39"/>
        <v>58.502851904477382</v>
      </c>
      <c r="AY350" s="14" t="s">
        <v>31</v>
      </c>
      <c r="AZ350" s="21">
        <v>39280</v>
      </c>
      <c r="BC350" s="13">
        <v>30</v>
      </c>
      <c r="BM350" s="13">
        <v>30</v>
      </c>
      <c r="BS350" s="13">
        <v>2</v>
      </c>
      <c r="BT350" s="11">
        <v>1</v>
      </c>
      <c r="BU350" s="11">
        <v>1</v>
      </c>
      <c r="BV350" s="13">
        <v>2</v>
      </c>
      <c r="BX350" s="13">
        <v>0</v>
      </c>
    </row>
    <row r="351" spans="1:76">
      <c r="A351" s="13">
        <v>220</v>
      </c>
      <c r="B351" s="11">
        <v>0</v>
      </c>
      <c r="C351" s="11">
        <v>1</v>
      </c>
      <c r="D351" s="11">
        <f t="shared" si="36"/>
        <v>1961</v>
      </c>
      <c r="E351" s="11">
        <v>46</v>
      </c>
      <c r="F351" s="15">
        <v>1</v>
      </c>
      <c r="G351" s="71">
        <v>1</v>
      </c>
      <c r="H351" s="16">
        <v>0</v>
      </c>
      <c r="I351" s="16">
        <v>2004</v>
      </c>
      <c r="J351" s="16">
        <f t="shared" si="38"/>
        <v>3</v>
      </c>
      <c r="K351" s="16">
        <v>2</v>
      </c>
      <c r="L351" s="11">
        <v>1</v>
      </c>
      <c r="M351" s="16">
        <v>3</v>
      </c>
      <c r="N351" s="13">
        <v>3</v>
      </c>
      <c r="O351" s="17">
        <v>0</v>
      </c>
      <c r="P351" s="13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1">
        <v>1</v>
      </c>
      <c r="W351" s="16">
        <v>2</v>
      </c>
      <c r="X351" s="11">
        <v>1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1</v>
      </c>
      <c r="AF351" s="51">
        <v>15</v>
      </c>
      <c r="AG351" s="52"/>
      <c r="AH351" s="52">
        <v>38</v>
      </c>
      <c r="AI351" s="52">
        <v>76</v>
      </c>
      <c r="AJ351" s="51"/>
      <c r="AK351" s="51"/>
      <c r="AL351" s="51"/>
      <c r="AM351" s="20"/>
      <c r="AN351" s="19"/>
      <c r="AO351" s="19">
        <v>160</v>
      </c>
      <c r="AP351" s="19">
        <v>11</v>
      </c>
      <c r="AQ351" s="19">
        <v>8.6</v>
      </c>
      <c r="AR351" s="19">
        <v>96</v>
      </c>
      <c r="AS351" s="19">
        <f t="shared" si="39"/>
        <v>77.840324158995784</v>
      </c>
      <c r="AT351" s="19">
        <v>5.6</v>
      </c>
      <c r="AU351" s="20">
        <v>0.97</v>
      </c>
      <c r="AV351" s="19">
        <v>1.37</v>
      </c>
      <c r="AW351" s="19">
        <v>2.75</v>
      </c>
      <c r="AX351" s="19">
        <f>(AT351-AU351)/AU351</f>
        <v>4.7731958762886597</v>
      </c>
      <c r="AZ351" s="21">
        <v>39296</v>
      </c>
      <c r="BI351" s="13">
        <v>30</v>
      </c>
      <c r="BL351" s="13">
        <v>30</v>
      </c>
      <c r="BN351" s="13">
        <v>20</v>
      </c>
      <c r="BS351" s="13">
        <v>3</v>
      </c>
      <c r="BT351" s="11">
        <v>1</v>
      </c>
      <c r="BU351" s="11">
        <v>1</v>
      </c>
      <c r="BV351" s="13">
        <v>3</v>
      </c>
      <c r="BX351" s="13">
        <v>0</v>
      </c>
    </row>
    <row r="352" spans="1:76">
      <c r="A352" s="13">
        <v>227</v>
      </c>
      <c r="B352" s="11">
        <v>0</v>
      </c>
      <c r="C352" s="11">
        <v>1</v>
      </c>
      <c r="D352" s="11">
        <f t="shared" si="36"/>
        <v>1951</v>
      </c>
      <c r="E352" s="11">
        <v>56</v>
      </c>
      <c r="F352" s="15">
        <v>1</v>
      </c>
      <c r="G352" s="71">
        <v>1</v>
      </c>
      <c r="H352" s="16">
        <v>0</v>
      </c>
      <c r="I352" s="16">
        <v>1996</v>
      </c>
      <c r="J352" s="16">
        <f t="shared" si="38"/>
        <v>11</v>
      </c>
      <c r="K352" s="16">
        <v>1</v>
      </c>
      <c r="L352" s="11">
        <v>1</v>
      </c>
      <c r="M352" s="11">
        <v>1</v>
      </c>
      <c r="N352" s="13">
        <v>3</v>
      </c>
      <c r="O352" s="17">
        <v>0</v>
      </c>
      <c r="P352" s="13">
        <v>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1">
        <v>1</v>
      </c>
      <c r="W352" s="16">
        <v>3</v>
      </c>
      <c r="X352" s="11">
        <v>1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20"/>
      <c r="AG352" s="19"/>
      <c r="AH352" s="19">
        <v>39</v>
      </c>
      <c r="AI352" s="19">
        <v>75</v>
      </c>
      <c r="AJ352" s="51">
        <v>1</v>
      </c>
      <c r="AK352" s="51">
        <v>0</v>
      </c>
      <c r="AL352" s="20">
        <v>64</v>
      </c>
      <c r="AM352" s="20">
        <v>1</v>
      </c>
      <c r="AN352" s="19"/>
      <c r="AO352" s="19">
        <v>163</v>
      </c>
      <c r="AP352" s="19">
        <v>17</v>
      </c>
      <c r="AQ352" s="19">
        <v>4.3</v>
      </c>
      <c r="AR352" s="19">
        <v>103</v>
      </c>
      <c r="AS352" s="19">
        <f t="shared" si="39"/>
        <v>68.958713683570195</v>
      </c>
      <c r="AT352" s="19">
        <v>6</v>
      </c>
      <c r="AU352" s="20">
        <v>2.0099999999999998</v>
      </c>
      <c r="AV352" s="19">
        <v>0.69</v>
      </c>
      <c r="AW352" s="19">
        <v>1</v>
      </c>
      <c r="AX352" s="19">
        <f>(AT352-AU352)/AU352</f>
        <v>1.985074626865672</v>
      </c>
      <c r="AY352" s="14" t="s">
        <v>126</v>
      </c>
      <c r="AZ352" s="21">
        <v>39304</v>
      </c>
      <c r="BM352" s="13">
        <v>20</v>
      </c>
      <c r="BS352" s="13">
        <v>3</v>
      </c>
      <c r="BT352" s="11">
        <v>1</v>
      </c>
      <c r="BU352" s="11">
        <v>1</v>
      </c>
      <c r="BV352" s="13">
        <v>1</v>
      </c>
      <c r="BX352" s="13">
        <v>0</v>
      </c>
    </row>
    <row r="353" spans="1:76">
      <c r="A353" s="13">
        <v>240</v>
      </c>
      <c r="B353" s="11">
        <v>0</v>
      </c>
      <c r="C353" s="11">
        <v>1</v>
      </c>
      <c r="D353" s="11">
        <f t="shared" si="36"/>
        <v>1959</v>
      </c>
      <c r="E353" s="11">
        <v>48</v>
      </c>
      <c r="F353" s="15">
        <v>1</v>
      </c>
      <c r="G353" s="70"/>
      <c r="H353" s="16">
        <v>0</v>
      </c>
      <c r="I353" s="16"/>
      <c r="J353" s="16">
        <f t="shared" si="38"/>
        <v>2007</v>
      </c>
      <c r="K353" s="11">
        <v>0</v>
      </c>
      <c r="L353" s="11">
        <v>0</v>
      </c>
      <c r="M353" s="16">
        <v>3</v>
      </c>
      <c r="N353" s="13">
        <v>2</v>
      </c>
      <c r="O353" s="17">
        <v>0</v>
      </c>
      <c r="P353" s="13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1">
        <v>1</v>
      </c>
      <c r="W353" s="16">
        <v>2</v>
      </c>
      <c r="X353" s="11">
        <v>1</v>
      </c>
      <c r="Y353" s="11">
        <v>0</v>
      </c>
      <c r="Z353" s="11">
        <v>0</v>
      </c>
      <c r="AA353" s="11">
        <v>0</v>
      </c>
      <c r="AB353" s="11">
        <v>0</v>
      </c>
      <c r="AC353" s="11">
        <v>1</v>
      </c>
      <c r="AD353" s="11">
        <v>0</v>
      </c>
      <c r="AE353" s="11">
        <v>0</v>
      </c>
      <c r="AF353" s="20"/>
      <c r="AG353" s="19"/>
      <c r="AH353" s="19">
        <v>76</v>
      </c>
      <c r="AI353" s="19">
        <v>76</v>
      </c>
      <c r="AJ353" s="51"/>
      <c r="AK353" s="51"/>
      <c r="AL353" s="20"/>
      <c r="AM353" s="20">
        <v>0</v>
      </c>
      <c r="AN353" s="19"/>
      <c r="AO353" s="19">
        <v>160</v>
      </c>
      <c r="AP353" s="19">
        <v>10</v>
      </c>
      <c r="AQ353" s="19">
        <v>5.7</v>
      </c>
      <c r="AR353" s="19">
        <v>118.6</v>
      </c>
      <c r="AS353" s="19">
        <f t="shared" si="39"/>
        <v>60.464403986810986</v>
      </c>
      <c r="AT353" s="19">
        <v>4.0999999999999996</v>
      </c>
      <c r="AY353" s="14" t="s">
        <v>132</v>
      </c>
      <c r="AZ353" s="21">
        <v>39373</v>
      </c>
      <c r="BC353" s="13">
        <v>30</v>
      </c>
      <c r="BN353" s="13">
        <v>30</v>
      </c>
      <c r="BT353" s="11">
        <v>1</v>
      </c>
      <c r="BU353" s="11">
        <v>1</v>
      </c>
      <c r="BV353" s="13">
        <v>2</v>
      </c>
      <c r="BX353" s="13">
        <v>0</v>
      </c>
    </row>
    <row r="354" spans="1:76">
      <c r="A354" s="13">
        <v>256</v>
      </c>
      <c r="B354" s="11">
        <v>0</v>
      </c>
      <c r="C354" s="11">
        <v>1</v>
      </c>
      <c r="D354" s="11">
        <f t="shared" si="36"/>
        <v>1969</v>
      </c>
      <c r="E354" s="11">
        <v>38</v>
      </c>
      <c r="F354" s="15">
        <v>1</v>
      </c>
      <c r="G354" s="71">
        <v>1</v>
      </c>
      <c r="H354" s="16">
        <v>1</v>
      </c>
      <c r="I354" s="16">
        <v>2005</v>
      </c>
      <c r="J354" s="16">
        <f t="shared" si="38"/>
        <v>2</v>
      </c>
      <c r="K354" s="16">
        <v>2</v>
      </c>
      <c r="L354" s="11">
        <v>1</v>
      </c>
      <c r="M354" s="16">
        <v>3</v>
      </c>
      <c r="N354" s="13">
        <v>3</v>
      </c>
      <c r="O354" s="17">
        <v>0</v>
      </c>
      <c r="P354" s="13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1">
        <v>1</v>
      </c>
      <c r="W354" s="16">
        <v>2</v>
      </c>
      <c r="X354" s="11">
        <v>1</v>
      </c>
      <c r="Y354" s="11">
        <v>0</v>
      </c>
      <c r="Z354" s="11">
        <v>0</v>
      </c>
      <c r="AA354" s="11">
        <v>0</v>
      </c>
      <c r="AB354" s="11">
        <v>0</v>
      </c>
      <c r="AC354" s="11">
        <v>1</v>
      </c>
      <c r="AD354" s="11">
        <v>0</v>
      </c>
      <c r="AE354" s="11">
        <v>1</v>
      </c>
      <c r="AF354" s="20"/>
      <c r="AG354" s="19"/>
      <c r="AH354" s="19">
        <v>53</v>
      </c>
      <c r="AI354" s="19">
        <v>57</v>
      </c>
      <c r="AJ354" s="51"/>
      <c r="AK354" s="51"/>
      <c r="AL354" s="20"/>
      <c r="AM354" s="20"/>
      <c r="AN354" s="19"/>
      <c r="AO354" s="19">
        <v>168</v>
      </c>
      <c r="AP354" s="19">
        <v>7</v>
      </c>
      <c r="AQ354" s="19">
        <v>4.5</v>
      </c>
      <c r="AR354" s="19">
        <v>93.4</v>
      </c>
      <c r="AS354" s="19">
        <f t="shared" si="39"/>
        <v>83.523582398082496</v>
      </c>
      <c r="AT354" s="19">
        <v>4.5999999999999996</v>
      </c>
      <c r="AY354" s="14" t="s">
        <v>139</v>
      </c>
      <c r="AZ354" s="21">
        <v>39434</v>
      </c>
      <c r="BD354" s="13">
        <v>20</v>
      </c>
      <c r="BS354" s="13">
        <v>1</v>
      </c>
      <c r="BT354" s="11">
        <v>1</v>
      </c>
      <c r="BU354" s="11">
        <v>1</v>
      </c>
      <c r="BV354" s="13">
        <v>1</v>
      </c>
      <c r="BW354" s="13">
        <v>0</v>
      </c>
      <c r="BX354" s="13">
        <v>0</v>
      </c>
    </row>
    <row r="355" spans="1:76">
      <c r="A355" s="13">
        <v>273</v>
      </c>
      <c r="B355" s="11">
        <v>0</v>
      </c>
      <c r="C355" s="11">
        <v>1</v>
      </c>
      <c r="D355" s="11">
        <f t="shared" si="36"/>
        <v>1964</v>
      </c>
      <c r="E355" s="11">
        <v>43</v>
      </c>
      <c r="F355" s="15">
        <v>1</v>
      </c>
      <c r="G355" s="71">
        <v>1</v>
      </c>
      <c r="H355" s="16">
        <v>0</v>
      </c>
      <c r="I355" s="16">
        <v>2007</v>
      </c>
      <c r="J355" s="16">
        <f t="shared" si="38"/>
        <v>0</v>
      </c>
      <c r="K355" s="16">
        <v>2</v>
      </c>
      <c r="L355" s="11">
        <v>1</v>
      </c>
      <c r="M355" s="11">
        <v>4</v>
      </c>
      <c r="N355" s="13">
        <v>3</v>
      </c>
      <c r="O355" s="17">
        <v>0</v>
      </c>
      <c r="P355" s="13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1">
        <v>2</v>
      </c>
      <c r="W355" s="16">
        <v>2</v>
      </c>
      <c r="X355" s="11">
        <v>4</v>
      </c>
      <c r="Y355" s="11">
        <v>0</v>
      </c>
      <c r="Z355" s="11">
        <v>0</v>
      </c>
      <c r="AA355" s="11">
        <v>0</v>
      </c>
      <c r="AB355" s="11">
        <v>1</v>
      </c>
      <c r="AC355" s="11">
        <v>0</v>
      </c>
      <c r="AD355" s="11">
        <v>0</v>
      </c>
      <c r="AE355" s="11">
        <v>0</v>
      </c>
      <c r="AF355" s="20"/>
      <c r="AG355" s="19"/>
      <c r="AH355" s="19">
        <v>70</v>
      </c>
      <c r="AI355" s="19">
        <v>57</v>
      </c>
      <c r="AJ355" s="51"/>
      <c r="AK355" s="51"/>
      <c r="AL355" s="20"/>
      <c r="AM355" s="20">
        <v>0</v>
      </c>
      <c r="AN355" s="19"/>
      <c r="AO355" s="19">
        <v>140</v>
      </c>
      <c r="AP355" s="19">
        <v>3</v>
      </c>
      <c r="AQ355" s="19">
        <v>4.47</v>
      </c>
      <c r="AR355" s="19">
        <v>128</v>
      </c>
      <c r="AS355" s="19">
        <f t="shared" si="39"/>
        <v>56.620158026891822</v>
      </c>
      <c r="AT355" s="19">
        <v>2.56</v>
      </c>
      <c r="AY355" s="14" t="s">
        <v>95</v>
      </c>
      <c r="AZ355" s="21">
        <v>39267</v>
      </c>
      <c r="BM355" s="13">
        <v>10</v>
      </c>
      <c r="BT355" s="11">
        <v>1</v>
      </c>
      <c r="BU355" s="11">
        <v>0</v>
      </c>
      <c r="BV355" s="13">
        <v>0</v>
      </c>
      <c r="BX355" s="13">
        <v>0</v>
      </c>
    </row>
    <row r="356" spans="1:76">
      <c r="A356" s="13">
        <v>312</v>
      </c>
      <c r="B356" s="11">
        <v>0</v>
      </c>
      <c r="C356" s="11">
        <v>1</v>
      </c>
      <c r="D356" s="11">
        <f t="shared" si="36"/>
        <v>1954</v>
      </c>
      <c r="E356" s="11">
        <v>54</v>
      </c>
      <c r="F356" s="15">
        <v>2</v>
      </c>
      <c r="G356" s="71">
        <v>1</v>
      </c>
      <c r="H356" s="16">
        <v>1</v>
      </c>
      <c r="I356" s="16">
        <v>2007</v>
      </c>
      <c r="J356" s="16">
        <f t="shared" si="38"/>
        <v>1</v>
      </c>
      <c r="K356" s="16">
        <v>2</v>
      </c>
      <c r="L356" s="11">
        <v>1</v>
      </c>
      <c r="M356" s="11">
        <v>2</v>
      </c>
      <c r="N356" s="13">
        <v>3</v>
      </c>
      <c r="O356" s="17">
        <v>3</v>
      </c>
      <c r="P356" s="13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1</v>
      </c>
      <c r="V356" s="11">
        <v>1</v>
      </c>
      <c r="W356" s="16">
        <v>2</v>
      </c>
      <c r="X356" s="11">
        <v>1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1</v>
      </c>
      <c r="AF356" s="20"/>
      <c r="AG356" s="19"/>
      <c r="AH356" s="19">
        <v>47</v>
      </c>
      <c r="AI356" s="19">
        <v>66</v>
      </c>
      <c r="AJ356" s="51">
        <v>3</v>
      </c>
      <c r="AK356" s="51">
        <v>0</v>
      </c>
      <c r="AL356" s="20">
        <v>72</v>
      </c>
      <c r="AM356" s="20">
        <v>0</v>
      </c>
      <c r="AN356" s="19"/>
      <c r="AO356" s="19">
        <v>152</v>
      </c>
      <c r="AP356" s="19">
        <v>33</v>
      </c>
      <c r="AQ356" s="19">
        <v>6</v>
      </c>
      <c r="AR356" s="19">
        <v>85.4</v>
      </c>
      <c r="AS356" s="19">
        <f t="shared" si="39"/>
        <v>63.98984642429108</v>
      </c>
      <c r="AT356" s="19">
        <v>4.5</v>
      </c>
      <c r="AY356" s="14" t="s">
        <v>60</v>
      </c>
      <c r="AZ356" s="21">
        <v>39493</v>
      </c>
      <c r="BD356" s="13">
        <v>40</v>
      </c>
      <c r="BN356" s="13">
        <v>40</v>
      </c>
      <c r="BS356" s="13">
        <v>1</v>
      </c>
      <c r="BT356" s="11">
        <v>1</v>
      </c>
      <c r="BU356" s="11">
        <v>1</v>
      </c>
      <c r="BV356" s="13">
        <v>2</v>
      </c>
      <c r="BW356" s="13">
        <v>1</v>
      </c>
      <c r="BX356" s="13">
        <v>0</v>
      </c>
    </row>
    <row r="357" spans="1:76">
      <c r="A357" s="13">
        <v>314</v>
      </c>
      <c r="B357" s="11">
        <v>0</v>
      </c>
      <c r="C357" s="11">
        <v>1</v>
      </c>
      <c r="D357" s="11">
        <f t="shared" si="36"/>
        <v>1948</v>
      </c>
      <c r="E357" s="11">
        <v>60</v>
      </c>
      <c r="F357" s="15">
        <v>2</v>
      </c>
      <c r="H357" s="16">
        <v>1</v>
      </c>
      <c r="I357" s="16"/>
      <c r="J357" s="16">
        <f t="shared" si="38"/>
        <v>2008</v>
      </c>
      <c r="K357" s="11">
        <v>0</v>
      </c>
      <c r="L357" s="11">
        <v>0</v>
      </c>
      <c r="M357" s="11">
        <v>2</v>
      </c>
      <c r="N357" s="13">
        <v>2</v>
      </c>
      <c r="O357" s="17">
        <v>0</v>
      </c>
      <c r="P357" s="13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1">
        <v>2</v>
      </c>
      <c r="W357" s="16">
        <v>2</v>
      </c>
      <c r="X357" s="11">
        <v>1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20"/>
      <c r="AG357" s="19"/>
      <c r="AH357" s="19">
        <v>47</v>
      </c>
      <c r="AI357" s="19">
        <v>63</v>
      </c>
      <c r="AJ357" s="51">
        <v>0</v>
      </c>
      <c r="AK357" s="51">
        <v>0</v>
      </c>
      <c r="AL357" s="20">
        <v>72</v>
      </c>
      <c r="AM357" s="20">
        <v>0</v>
      </c>
      <c r="AN357" s="19"/>
      <c r="AO357" s="19">
        <v>138</v>
      </c>
      <c r="AP357" s="19">
        <v>8</v>
      </c>
      <c r="AQ357" s="19">
        <v>6.6</v>
      </c>
      <c r="AR357" s="19">
        <v>84</v>
      </c>
      <c r="AS357" s="19">
        <f t="shared" si="39"/>
        <v>63.841985313440873</v>
      </c>
      <c r="AT357" s="19">
        <v>6.39</v>
      </c>
      <c r="AY357" s="14" t="s">
        <v>151</v>
      </c>
      <c r="AZ357" s="21">
        <v>39479</v>
      </c>
      <c r="BC357" s="13">
        <v>40</v>
      </c>
      <c r="BO357" s="13">
        <v>20</v>
      </c>
      <c r="BS357" s="13">
        <v>1</v>
      </c>
      <c r="BT357" s="11">
        <v>1</v>
      </c>
      <c r="BU357" s="11">
        <v>1</v>
      </c>
      <c r="BV357" s="13">
        <v>2</v>
      </c>
      <c r="BW357" s="13">
        <v>0</v>
      </c>
      <c r="BX357" s="13">
        <v>0</v>
      </c>
    </row>
    <row r="358" spans="1:76">
      <c r="A358" s="13">
        <v>317</v>
      </c>
      <c r="B358" s="11">
        <v>0</v>
      </c>
      <c r="C358" s="11">
        <v>1</v>
      </c>
      <c r="D358" s="11">
        <f t="shared" si="36"/>
        <v>1961</v>
      </c>
      <c r="E358" s="11">
        <v>47</v>
      </c>
      <c r="F358" s="15">
        <v>1</v>
      </c>
      <c r="H358" s="16">
        <v>0</v>
      </c>
      <c r="I358" s="16"/>
      <c r="J358" s="16">
        <f t="shared" si="38"/>
        <v>2008</v>
      </c>
      <c r="K358" s="11">
        <v>0</v>
      </c>
      <c r="L358" s="11">
        <v>0</v>
      </c>
      <c r="M358" s="11">
        <v>0</v>
      </c>
      <c r="N358" s="13">
        <v>2</v>
      </c>
      <c r="O358" s="17">
        <v>0</v>
      </c>
      <c r="P358" s="13">
        <v>0</v>
      </c>
      <c r="Q358" s="16">
        <v>0</v>
      </c>
      <c r="R358" s="16">
        <v>0</v>
      </c>
      <c r="S358" s="16">
        <v>0</v>
      </c>
      <c r="T358" s="16">
        <v>1</v>
      </c>
      <c r="U358" s="16">
        <v>0</v>
      </c>
      <c r="V358" s="11">
        <v>1</v>
      </c>
      <c r="W358" s="16">
        <v>2</v>
      </c>
      <c r="X358" s="11">
        <v>1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20"/>
      <c r="AG358" s="19"/>
      <c r="AH358" s="19">
        <v>46</v>
      </c>
      <c r="AI358" s="19">
        <v>72</v>
      </c>
      <c r="AJ358" s="51"/>
      <c r="AK358" s="51"/>
      <c r="AL358" s="20"/>
      <c r="AM358" s="20"/>
      <c r="AN358" s="20">
        <v>1</v>
      </c>
      <c r="AO358" s="19">
        <v>169</v>
      </c>
      <c r="AP358" s="19">
        <v>8</v>
      </c>
      <c r="AQ358" s="19">
        <v>4.8</v>
      </c>
      <c r="AR358" s="19">
        <v>73.900000000000006</v>
      </c>
      <c r="AS358" s="19">
        <f t="shared" si="39"/>
        <v>104.81753243594993</v>
      </c>
      <c r="AT358" s="19">
        <v>6.83</v>
      </c>
      <c r="AU358" s="20">
        <v>1.24</v>
      </c>
      <c r="AV358" s="19">
        <v>0.6</v>
      </c>
      <c r="AW358" s="19">
        <v>4.09</v>
      </c>
      <c r="AX358" s="19">
        <f>(AT358-AU358)/AU358</f>
        <v>4.508064516129032</v>
      </c>
      <c r="AY358" s="14" t="s">
        <v>100</v>
      </c>
      <c r="AZ358" s="21">
        <v>39533</v>
      </c>
      <c r="BA358" s="13">
        <v>0</v>
      </c>
      <c r="BD358" s="13">
        <v>20</v>
      </c>
      <c r="BI358" s="13">
        <v>20</v>
      </c>
      <c r="BJ358" s="13">
        <v>70</v>
      </c>
      <c r="BS358" s="13">
        <v>1</v>
      </c>
      <c r="BT358" s="11">
        <v>1</v>
      </c>
      <c r="BU358" s="11">
        <v>2</v>
      </c>
      <c r="BV358" s="13">
        <v>2</v>
      </c>
      <c r="BX358" s="13">
        <v>1</v>
      </c>
    </row>
    <row r="359" spans="1:76" ht="14.25">
      <c r="A359" s="13">
        <v>326</v>
      </c>
      <c r="B359" s="11">
        <v>0</v>
      </c>
      <c r="C359" s="11">
        <v>1</v>
      </c>
      <c r="D359" s="11">
        <f t="shared" si="36"/>
        <v>1947</v>
      </c>
      <c r="E359" s="11">
        <v>61</v>
      </c>
      <c r="F359" s="15">
        <v>1</v>
      </c>
      <c r="H359" s="16">
        <v>0</v>
      </c>
      <c r="I359" s="16"/>
      <c r="J359" s="16">
        <f t="shared" si="38"/>
        <v>2008</v>
      </c>
      <c r="K359" s="11">
        <v>0</v>
      </c>
      <c r="L359" s="11">
        <v>0</v>
      </c>
      <c r="M359" s="16">
        <v>3</v>
      </c>
      <c r="N359" s="13">
        <v>3</v>
      </c>
      <c r="O359" s="17">
        <v>0</v>
      </c>
      <c r="P359" s="13">
        <v>0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1">
        <v>1</v>
      </c>
      <c r="W359" s="16">
        <v>2</v>
      </c>
      <c r="X359" s="11">
        <v>1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20">
        <v>17.8</v>
      </c>
      <c r="AG359" s="19"/>
      <c r="AH359" s="19">
        <v>50</v>
      </c>
      <c r="AI359" s="19">
        <v>76</v>
      </c>
      <c r="AJ359" s="51">
        <v>1</v>
      </c>
      <c r="AK359" s="51">
        <v>0</v>
      </c>
      <c r="AL359" s="20">
        <v>67</v>
      </c>
      <c r="AM359" s="20">
        <v>0</v>
      </c>
      <c r="AN359" s="19"/>
      <c r="AO359" s="19"/>
      <c r="AP359" s="19"/>
      <c r="AQ359" s="19"/>
      <c r="AR359" s="19">
        <v>65.900000000000006</v>
      </c>
      <c r="AS359" s="19">
        <f t="shared" si="39"/>
        <v>113.46704732280119</v>
      </c>
      <c r="AT359" s="19">
        <v>4.8</v>
      </c>
      <c r="AY359" s="14" t="s">
        <v>193</v>
      </c>
      <c r="AZ359" s="21">
        <v>39535</v>
      </c>
      <c r="BA359" s="13">
        <v>0</v>
      </c>
      <c r="BJ359" s="13">
        <v>20</v>
      </c>
      <c r="BM359" s="13">
        <v>20</v>
      </c>
      <c r="BS359" s="13">
        <v>1</v>
      </c>
      <c r="BT359" s="11">
        <v>1</v>
      </c>
      <c r="BU359" s="11">
        <v>1</v>
      </c>
      <c r="BV359" s="13">
        <v>1</v>
      </c>
      <c r="BX359" s="13">
        <v>0</v>
      </c>
    </row>
    <row r="360" spans="1:76">
      <c r="A360" s="13">
        <v>346</v>
      </c>
      <c r="B360" s="11">
        <v>0</v>
      </c>
      <c r="C360" s="11">
        <v>1</v>
      </c>
      <c r="D360" s="11">
        <f t="shared" si="36"/>
        <v>1954</v>
      </c>
      <c r="E360" s="11">
        <v>54</v>
      </c>
      <c r="F360" s="15">
        <v>1</v>
      </c>
      <c r="G360" s="71">
        <v>1</v>
      </c>
      <c r="H360" s="16">
        <v>0</v>
      </c>
      <c r="I360" s="16">
        <v>1997</v>
      </c>
      <c r="J360" s="16">
        <f t="shared" si="38"/>
        <v>11</v>
      </c>
      <c r="K360" s="16">
        <v>1</v>
      </c>
      <c r="L360" s="11">
        <v>1</v>
      </c>
      <c r="M360" s="16">
        <v>3</v>
      </c>
      <c r="N360" s="13">
        <v>3</v>
      </c>
      <c r="O360" s="17">
        <v>0</v>
      </c>
      <c r="P360" s="13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1">
        <v>2</v>
      </c>
      <c r="W360" s="16">
        <v>2</v>
      </c>
      <c r="X360" s="11">
        <v>1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20"/>
      <c r="AG360" s="19">
        <v>34.4</v>
      </c>
      <c r="AH360" s="19">
        <v>48</v>
      </c>
      <c r="AI360" s="19">
        <v>61</v>
      </c>
      <c r="AJ360" s="51"/>
      <c r="AK360" s="51"/>
      <c r="AL360" s="20"/>
      <c r="AM360" s="20"/>
      <c r="AN360" s="19"/>
      <c r="AO360" s="19"/>
      <c r="AP360" s="19"/>
      <c r="AQ360" s="19">
        <v>5.5</v>
      </c>
      <c r="AR360" s="19">
        <v>118</v>
      </c>
      <c r="AS360" s="19">
        <f t="shared" si="39"/>
        <v>59.382394921820186</v>
      </c>
      <c r="AT360" s="19">
        <v>4.9000000000000004</v>
      </c>
      <c r="AU360" s="20">
        <v>1.22</v>
      </c>
      <c r="AV360" s="19">
        <v>0.35</v>
      </c>
      <c r="AW360" s="19">
        <v>3.3</v>
      </c>
      <c r="AX360" s="19">
        <f>(AT360-AU360)/AU360</f>
        <v>3.0163934426229515</v>
      </c>
      <c r="AY360" s="14" t="s">
        <v>32</v>
      </c>
      <c r="AZ360" s="21">
        <v>39546</v>
      </c>
      <c r="BN360" s="13">
        <v>40</v>
      </c>
      <c r="BS360" s="13">
        <v>2</v>
      </c>
      <c r="BT360" s="11">
        <v>1</v>
      </c>
      <c r="BU360" s="11">
        <v>1</v>
      </c>
      <c r="BV360" s="13">
        <v>1</v>
      </c>
      <c r="BX360" s="13">
        <v>0</v>
      </c>
    </row>
    <row r="361" spans="1:76">
      <c r="A361" s="13">
        <v>391</v>
      </c>
      <c r="B361" s="11">
        <v>0</v>
      </c>
      <c r="C361" s="11">
        <v>1</v>
      </c>
      <c r="D361" s="11">
        <f t="shared" si="36"/>
        <v>1954</v>
      </c>
      <c r="E361" s="11">
        <v>54</v>
      </c>
      <c r="F361" s="15">
        <v>1</v>
      </c>
      <c r="G361" s="71">
        <v>1</v>
      </c>
      <c r="H361" s="16">
        <v>0</v>
      </c>
      <c r="I361" s="16">
        <v>2003</v>
      </c>
      <c r="J361" s="16">
        <f t="shared" si="38"/>
        <v>5</v>
      </c>
      <c r="K361" s="16">
        <v>1</v>
      </c>
      <c r="L361" s="11">
        <v>1</v>
      </c>
      <c r="M361" s="11">
        <v>2</v>
      </c>
      <c r="N361" s="13">
        <v>2</v>
      </c>
      <c r="O361" s="17">
        <v>0</v>
      </c>
      <c r="P361" s="13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1">
        <v>2</v>
      </c>
      <c r="W361" s="16">
        <v>2</v>
      </c>
      <c r="X361" s="11">
        <v>2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20"/>
      <c r="AG361" s="19"/>
      <c r="AH361" s="19">
        <v>49</v>
      </c>
      <c r="AI361" s="19">
        <v>71</v>
      </c>
      <c r="AJ361" s="51">
        <v>0</v>
      </c>
      <c r="AK361" s="51">
        <v>0</v>
      </c>
      <c r="AL361" s="20">
        <v>64</v>
      </c>
      <c r="AM361" s="20">
        <v>0</v>
      </c>
      <c r="AN361" s="19"/>
      <c r="AO361" s="19">
        <v>184</v>
      </c>
      <c r="AP361" s="19">
        <v>10</v>
      </c>
      <c r="AQ361" s="19">
        <v>4.9000000000000004</v>
      </c>
      <c r="AR361" s="19"/>
      <c r="AY361" s="14" t="s">
        <v>150</v>
      </c>
      <c r="AZ361" s="21">
        <v>39507</v>
      </c>
      <c r="BA361" s="13">
        <v>0</v>
      </c>
      <c r="BD361" s="13">
        <v>40</v>
      </c>
      <c r="BG361" s="13">
        <v>40</v>
      </c>
      <c r="BI361" s="13">
        <v>40</v>
      </c>
      <c r="BN361" s="13">
        <v>40</v>
      </c>
      <c r="BO361" s="13">
        <v>40</v>
      </c>
      <c r="BS361" s="13">
        <v>1</v>
      </c>
      <c r="BT361" s="11">
        <v>1</v>
      </c>
      <c r="BU361" s="11">
        <v>1</v>
      </c>
      <c r="BV361" s="13">
        <v>3</v>
      </c>
      <c r="BX361" s="13">
        <v>1</v>
      </c>
    </row>
    <row r="362" spans="1:76">
      <c r="A362" s="13">
        <v>393</v>
      </c>
      <c r="B362" s="11">
        <v>0</v>
      </c>
      <c r="C362" s="11">
        <v>1</v>
      </c>
      <c r="D362" s="11">
        <f t="shared" si="36"/>
        <v>1965</v>
      </c>
      <c r="E362" s="11">
        <v>43</v>
      </c>
      <c r="F362" s="15">
        <v>1</v>
      </c>
      <c r="G362" s="71">
        <v>1</v>
      </c>
      <c r="H362" s="16">
        <v>0</v>
      </c>
      <c r="I362" s="16">
        <v>2007</v>
      </c>
      <c r="J362" s="16">
        <f t="shared" si="38"/>
        <v>1</v>
      </c>
      <c r="K362" s="16">
        <v>2</v>
      </c>
      <c r="L362" s="11">
        <v>1</v>
      </c>
      <c r="M362" s="11">
        <v>2</v>
      </c>
      <c r="N362" s="13">
        <v>2</v>
      </c>
      <c r="O362" s="17">
        <v>0</v>
      </c>
      <c r="P362" s="13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1">
        <v>2</v>
      </c>
      <c r="W362" s="16">
        <v>2</v>
      </c>
      <c r="X362" s="11">
        <v>1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1</v>
      </c>
      <c r="AF362" s="20"/>
      <c r="AG362" s="19">
        <v>29</v>
      </c>
      <c r="AH362" s="19">
        <v>44</v>
      </c>
      <c r="AI362" s="19">
        <v>66</v>
      </c>
      <c r="AJ362" s="51">
        <v>1</v>
      </c>
      <c r="AK362" s="51">
        <v>0</v>
      </c>
      <c r="AL362" s="20">
        <v>80</v>
      </c>
      <c r="AM362" s="20">
        <v>0</v>
      </c>
      <c r="AN362" s="19"/>
      <c r="AO362" s="19">
        <v>163</v>
      </c>
      <c r="AP362" s="19">
        <v>12</v>
      </c>
      <c r="AQ362" s="19">
        <v>6.2</v>
      </c>
      <c r="AR362" s="19"/>
      <c r="AY362" s="14" t="s">
        <v>67</v>
      </c>
      <c r="AZ362" s="21">
        <v>39597</v>
      </c>
      <c r="BA362" s="13">
        <v>0</v>
      </c>
      <c r="BC362" s="13">
        <v>20</v>
      </c>
      <c r="BE362" s="13">
        <v>20</v>
      </c>
      <c r="BF362" s="13">
        <v>100</v>
      </c>
      <c r="BN362" s="13">
        <v>20</v>
      </c>
      <c r="BO362" s="13">
        <v>20</v>
      </c>
      <c r="BS362" s="13">
        <v>1</v>
      </c>
      <c r="BT362" s="11">
        <v>1</v>
      </c>
      <c r="BU362" s="11">
        <v>2</v>
      </c>
      <c r="BV362" s="13">
        <v>1</v>
      </c>
      <c r="BX362" s="13">
        <v>0</v>
      </c>
    </row>
    <row r="363" spans="1:76">
      <c r="A363" s="13">
        <v>396</v>
      </c>
      <c r="B363" s="11">
        <v>0</v>
      </c>
      <c r="C363" s="11">
        <v>1</v>
      </c>
      <c r="D363" s="11">
        <f t="shared" si="36"/>
        <v>1948</v>
      </c>
      <c r="E363" s="11">
        <v>60</v>
      </c>
      <c r="F363" s="15">
        <v>1</v>
      </c>
      <c r="G363" s="71">
        <v>1</v>
      </c>
      <c r="H363" s="16">
        <v>0</v>
      </c>
      <c r="I363" s="16">
        <v>2006</v>
      </c>
      <c r="J363" s="16">
        <f t="shared" si="38"/>
        <v>2</v>
      </c>
      <c r="K363" s="16">
        <v>2</v>
      </c>
      <c r="L363" s="11">
        <v>1</v>
      </c>
      <c r="M363" s="11">
        <v>2</v>
      </c>
      <c r="N363" s="13">
        <v>3</v>
      </c>
      <c r="O363" s="17">
        <v>0</v>
      </c>
      <c r="P363" s="13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1">
        <v>2</v>
      </c>
      <c r="W363" s="16">
        <v>2</v>
      </c>
      <c r="X363" s="11">
        <v>1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1</v>
      </c>
      <c r="AF363" s="20"/>
      <c r="AG363" s="19">
        <v>21.8</v>
      </c>
      <c r="AH363" s="19"/>
      <c r="AI363" s="19">
        <v>72</v>
      </c>
      <c r="AJ363" s="51"/>
      <c r="AK363" s="51"/>
      <c r="AL363" s="20"/>
      <c r="AM363" s="20">
        <v>0</v>
      </c>
      <c r="AN363" s="19"/>
      <c r="AO363" s="19"/>
      <c r="AP363" s="19"/>
      <c r="AQ363" s="19">
        <v>5.6</v>
      </c>
      <c r="AR363" s="19"/>
      <c r="AZ363" s="21">
        <v>39538</v>
      </c>
      <c r="BD363" s="13">
        <v>30</v>
      </c>
      <c r="BE363" s="13">
        <v>10</v>
      </c>
      <c r="BS363" s="13">
        <v>1</v>
      </c>
      <c r="BT363" s="11">
        <v>1</v>
      </c>
      <c r="BU363" s="11">
        <v>1</v>
      </c>
      <c r="BV363" s="13">
        <v>1</v>
      </c>
      <c r="BX363" s="13">
        <v>0</v>
      </c>
    </row>
    <row r="364" spans="1:76">
      <c r="A364" s="13">
        <v>397</v>
      </c>
      <c r="B364" s="11">
        <v>0</v>
      </c>
      <c r="C364" s="11">
        <v>1</v>
      </c>
      <c r="D364" s="11">
        <f t="shared" si="36"/>
        <v>1948</v>
      </c>
      <c r="E364" s="11">
        <v>60</v>
      </c>
      <c r="F364" s="15">
        <v>1</v>
      </c>
      <c r="H364" s="16">
        <v>0</v>
      </c>
      <c r="I364" s="16"/>
      <c r="J364" s="16">
        <f t="shared" si="38"/>
        <v>2008</v>
      </c>
      <c r="K364" s="11">
        <v>0</v>
      </c>
      <c r="L364" s="11">
        <v>0</v>
      </c>
      <c r="M364" s="11">
        <v>1</v>
      </c>
      <c r="N364" s="13">
        <v>2</v>
      </c>
      <c r="O364" s="17">
        <v>0</v>
      </c>
      <c r="P364" s="13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W364" s="16">
        <v>0</v>
      </c>
      <c r="X364" s="11">
        <v>1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20">
        <v>16</v>
      </c>
      <c r="AG364" s="19"/>
      <c r="AH364" s="19">
        <v>50</v>
      </c>
      <c r="AI364" s="19">
        <v>77</v>
      </c>
      <c r="AJ364" s="51"/>
      <c r="AK364" s="51"/>
      <c r="AL364" s="20"/>
      <c r="AM364" s="20">
        <v>0</v>
      </c>
      <c r="AN364" s="19"/>
      <c r="AO364" s="19">
        <v>179</v>
      </c>
      <c r="AP364" s="19">
        <v>11</v>
      </c>
      <c r="AQ364" s="19">
        <v>5</v>
      </c>
      <c r="AR364" s="19">
        <v>84.1</v>
      </c>
      <c r="AS364" s="19">
        <f t="shared" ref="AS364:AS373" si="40">IF(F364=1,186*POWER(AR364/88.5,-1.154)*POWER(E364,-0.203),186*POWER(AR364/88.5,-1.154)*POWER(E364,-0.203)*0.742)</f>
        <v>85.922359700784455</v>
      </c>
      <c r="AT364" s="19">
        <v>5.7</v>
      </c>
      <c r="AY364" s="14" t="s">
        <v>155</v>
      </c>
      <c r="AZ364" s="21">
        <v>39486</v>
      </c>
      <c r="BC364" s="13">
        <v>20</v>
      </c>
      <c r="BJ364" s="13">
        <v>20</v>
      </c>
      <c r="BM364" s="13">
        <v>10</v>
      </c>
      <c r="BN364" s="13">
        <v>15</v>
      </c>
      <c r="BS364" s="13">
        <v>1</v>
      </c>
      <c r="BT364" s="11">
        <v>1</v>
      </c>
      <c r="BU364" s="11">
        <v>1</v>
      </c>
      <c r="BV364" s="13">
        <v>2</v>
      </c>
      <c r="BX364" s="13">
        <v>0</v>
      </c>
    </row>
    <row r="365" spans="1:76">
      <c r="A365" s="13">
        <v>398</v>
      </c>
      <c r="B365" s="11">
        <v>0</v>
      </c>
      <c r="C365" s="11">
        <v>1</v>
      </c>
      <c r="D365" s="11">
        <f t="shared" si="36"/>
        <v>1949</v>
      </c>
      <c r="E365" s="11">
        <v>59</v>
      </c>
      <c r="F365" s="15">
        <v>1</v>
      </c>
      <c r="H365" s="16">
        <v>0</v>
      </c>
      <c r="I365" s="16"/>
      <c r="J365" s="16">
        <f t="shared" si="38"/>
        <v>2008</v>
      </c>
      <c r="K365" s="11">
        <v>0</v>
      </c>
      <c r="L365" s="11">
        <v>0</v>
      </c>
      <c r="M365" s="16">
        <v>3</v>
      </c>
      <c r="N365" s="13">
        <v>3</v>
      </c>
      <c r="O365" s="17">
        <v>0</v>
      </c>
      <c r="P365" s="13">
        <v>0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1">
        <v>1</v>
      </c>
      <c r="W365" s="16">
        <v>2</v>
      </c>
      <c r="X365" s="11">
        <v>1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20">
        <v>12</v>
      </c>
      <c r="AG365" s="19"/>
      <c r="AH365" s="19">
        <v>45</v>
      </c>
      <c r="AI365" s="19">
        <v>66</v>
      </c>
      <c r="AJ365" s="51"/>
      <c r="AK365" s="51"/>
      <c r="AL365" s="20"/>
      <c r="AM365" s="20">
        <v>0</v>
      </c>
      <c r="AN365" s="19"/>
      <c r="AO365" s="19">
        <v>157</v>
      </c>
      <c r="AP365" s="19">
        <v>1</v>
      </c>
      <c r="AQ365" s="19">
        <v>5.7</v>
      </c>
      <c r="AR365" s="19">
        <v>91.1</v>
      </c>
      <c r="AS365" s="19">
        <f t="shared" si="40"/>
        <v>78.61733415953961</v>
      </c>
      <c r="AT365" s="19">
        <v>5.0999999999999996</v>
      </c>
      <c r="AY365" s="14" t="s">
        <v>126</v>
      </c>
      <c r="AZ365" s="21">
        <v>39540</v>
      </c>
      <c r="BA365" s="13">
        <v>0</v>
      </c>
      <c r="BC365" s="13">
        <v>15</v>
      </c>
      <c r="BD365" s="13">
        <v>15</v>
      </c>
      <c r="BE365" s="13">
        <v>15</v>
      </c>
      <c r="BI365" s="13">
        <v>50</v>
      </c>
      <c r="BO365" s="13">
        <v>50</v>
      </c>
      <c r="BS365" s="13">
        <v>1</v>
      </c>
      <c r="BT365" s="11">
        <v>1</v>
      </c>
      <c r="BU365" s="11">
        <v>2</v>
      </c>
      <c r="BV365" s="13">
        <v>2</v>
      </c>
      <c r="BX365" s="13">
        <v>0</v>
      </c>
    </row>
    <row r="366" spans="1:76">
      <c r="A366" s="13">
        <v>399</v>
      </c>
      <c r="B366" s="11">
        <v>0</v>
      </c>
      <c r="C366" s="11">
        <v>1</v>
      </c>
      <c r="D366" s="11">
        <f t="shared" si="36"/>
        <v>1955</v>
      </c>
      <c r="E366" s="11">
        <v>53</v>
      </c>
      <c r="F366" s="15">
        <v>1</v>
      </c>
      <c r="H366" s="16">
        <v>0</v>
      </c>
      <c r="I366" s="16"/>
      <c r="J366" s="16">
        <f t="shared" si="38"/>
        <v>2008</v>
      </c>
      <c r="K366" s="11">
        <v>0</v>
      </c>
      <c r="L366" s="11">
        <v>0</v>
      </c>
      <c r="M366" s="16">
        <v>3</v>
      </c>
      <c r="N366" s="13">
        <v>3</v>
      </c>
      <c r="O366" s="17">
        <v>3</v>
      </c>
      <c r="P366" s="13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W366" s="16">
        <v>0</v>
      </c>
      <c r="X366" s="11">
        <v>1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20"/>
      <c r="AG366" s="19">
        <v>22.6</v>
      </c>
      <c r="AH366" s="19">
        <v>49</v>
      </c>
      <c r="AI366" s="19">
        <v>67</v>
      </c>
      <c r="AJ366" s="51">
        <v>3</v>
      </c>
      <c r="AK366" s="51">
        <v>0</v>
      </c>
      <c r="AL366" s="20">
        <v>61</v>
      </c>
      <c r="AM366" s="20">
        <v>0</v>
      </c>
      <c r="AN366" s="19"/>
      <c r="AO366" s="19">
        <v>149</v>
      </c>
      <c r="AP366" s="19">
        <v>5</v>
      </c>
      <c r="AQ366" s="19">
        <v>5.0999999999999996</v>
      </c>
      <c r="AR366" s="19">
        <v>100.7</v>
      </c>
      <c r="AS366" s="19">
        <f t="shared" si="40"/>
        <v>71.575018353254663</v>
      </c>
      <c r="AT366" s="19">
        <v>4.2</v>
      </c>
      <c r="AY366" s="14" t="s">
        <v>23</v>
      </c>
      <c r="AZ366" s="21">
        <v>39589</v>
      </c>
      <c r="BA366" s="13">
        <v>0</v>
      </c>
      <c r="BD366" s="13">
        <v>45</v>
      </c>
      <c r="BS366" s="13">
        <v>1</v>
      </c>
      <c r="BT366" s="11">
        <v>1</v>
      </c>
      <c r="BU366" s="11">
        <v>2</v>
      </c>
      <c r="BV366" s="13">
        <v>1</v>
      </c>
      <c r="BX366" s="13">
        <v>0</v>
      </c>
    </row>
    <row r="367" spans="1:76">
      <c r="A367" s="13">
        <v>403</v>
      </c>
      <c r="B367" s="11">
        <v>0</v>
      </c>
      <c r="C367" s="11">
        <v>1</v>
      </c>
      <c r="D367" s="11">
        <f t="shared" si="36"/>
        <v>1941</v>
      </c>
      <c r="E367" s="11">
        <v>67</v>
      </c>
      <c r="F367" s="15">
        <v>1</v>
      </c>
      <c r="G367" s="71">
        <v>1</v>
      </c>
      <c r="H367" s="16">
        <v>0</v>
      </c>
      <c r="I367" s="16">
        <v>2007</v>
      </c>
      <c r="J367" s="16">
        <f t="shared" si="38"/>
        <v>1</v>
      </c>
      <c r="K367" s="16">
        <v>2</v>
      </c>
      <c r="L367" s="11">
        <v>1</v>
      </c>
      <c r="M367" s="16">
        <v>3</v>
      </c>
      <c r="N367" s="13">
        <v>3</v>
      </c>
      <c r="O367" s="17">
        <v>0</v>
      </c>
      <c r="P367" s="13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0</v>
      </c>
      <c r="V367" s="11">
        <v>1</v>
      </c>
      <c r="W367" s="16">
        <v>2</v>
      </c>
      <c r="X367" s="11">
        <v>1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1</v>
      </c>
      <c r="AF367" s="20">
        <v>28</v>
      </c>
      <c r="AG367" s="19"/>
      <c r="AH367" s="19">
        <v>50</v>
      </c>
      <c r="AI367" s="19">
        <v>62</v>
      </c>
      <c r="AJ367" s="51"/>
      <c r="AK367" s="51"/>
      <c r="AL367" s="20"/>
      <c r="AM367" s="20"/>
      <c r="AN367" s="19"/>
      <c r="AO367" s="19">
        <v>145</v>
      </c>
      <c r="AP367" s="19">
        <v>6</v>
      </c>
      <c r="AQ367" s="19">
        <v>5.7</v>
      </c>
      <c r="AR367" s="19">
        <v>106.9</v>
      </c>
      <c r="AS367" s="19">
        <f t="shared" si="40"/>
        <v>63.701846588798055</v>
      </c>
      <c r="AT367" s="19">
        <v>5.4</v>
      </c>
      <c r="AY367" s="14" t="s">
        <v>32</v>
      </c>
      <c r="AZ367" s="21">
        <v>39471</v>
      </c>
      <c r="BC367" s="13">
        <v>25</v>
      </c>
      <c r="BM367" s="13">
        <v>10</v>
      </c>
      <c r="BS367" s="13">
        <v>1</v>
      </c>
      <c r="BT367" s="11">
        <v>1</v>
      </c>
      <c r="BU367" s="11">
        <v>1</v>
      </c>
      <c r="BV367" s="13">
        <v>1</v>
      </c>
      <c r="BX367" s="13">
        <v>0</v>
      </c>
    </row>
    <row r="368" spans="1:76">
      <c r="A368" s="13">
        <v>405</v>
      </c>
      <c r="B368" s="11">
        <v>0</v>
      </c>
      <c r="C368" s="11">
        <v>1</v>
      </c>
      <c r="D368" s="11">
        <f t="shared" si="36"/>
        <v>1954</v>
      </c>
      <c r="E368" s="11">
        <v>54</v>
      </c>
      <c r="F368" s="15">
        <v>1</v>
      </c>
      <c r="H368" s="16">
        <v>1</v>
      </c>
      <c r="I368" s="16"/>
      <c r="J368" s="16">
        <f t="shared" si="38"/>
        <v>2008</v>
      </c>
      <c r="K368" s="11">
        <v>0</v>
      </c>
      <c r="L368" s="11">
        <v>0</v>
      </c>
      <c r="M368" s="16">
        <v>3</v>
      </c>
      <c r="N368" s="13">
        <v>3</v>
      </c>
      <c r="O368" s="17">
        <v>0</v>
      </c>
      <c r="P368" s="13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1">
        <v>1</v>
      </c>
      <c r="W368" s="16">
        <v>2</v>
      </c>
      <c r="X368" s="11">
        <v>1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20">
        <v>10</v>
      </c>
      <c r="AG368" s="19"/>
      <c r="AH368" s="19">
        <v>50</v>
      </c>
      <c r="AI368" s="19">
        <v>77</v>
      </c>
      <c r="AJ368" s="51"/>
      <c r="AK368" s="51"/>
      <c r="AL368" s="20"/>
      <c r="AM368" s="20"/>
      <c r="AN368" s="19"/>
      <c r="AO368" s="19">
        <v>149</v>
      </c>
      <c r="AP368" s="19">
        <v>8</v>
      </c>
      <c r="AQ368" s="19">
        <v>4</v>
      </c>
      <c r="AR368" s="19">
        <v>124</v>
      </c>
      <c r="AS368" s="19">
        <f t="shared" si="40"/>
        <v>56.079085222096197</v>
      </c>
      <c r="AT368" s="19">
        <v>4.2</v>
      </c>
      <c r="AU368" s="20">
        <v>0.87</v>
      </c>
      <c r="AV368" s="19">
        <v>1.3</v>
      </c>
      <c r="AW368" s="19">
        <v>1.64</v>
      </c>
      <c r="AX368" s="19">
        <f>(AT368-AU368)/AU368</f>
        <v>3.827586206896552</v>
      </c>
      <c r="AY368" s="14" t="s">
        <v>21</v>
      </c>
      <c r="AZ368" s="21">
        <v>39458</v>
      </c>
      <c r="BD368" s="13">
        <v>30</v>
      </c>
      <c r="BJ368" s="13">
        <v>40</v>
      </c>
      <c r="BN368" s="13">
        <v>40</v>
      </c>
      <c r="BS368" s="13">
        <v>1</v>
      </c>
      <c r="BT368" s="11">
        <v>1</v>
      </c>
      <c r="BU368" s="11">
        <v>2</v>
      </c>
      <c r="BV368" s="13">
        <v>1</v>
      </c>
      <c r="BW368" s="13">
        <v>0</v>
      </c>
      <c r="BX368" s="13">
        <v>0</v>
      </c>
    </row>
    <row r="369" spans="1:76">
      <c r="A369" s="13">
        <v>406</v>
      </c>
      <c r="B369" s="11">
        <v>0</v>
      </c>
      <c r="C369" s="11">
        <v>1</v>
      </c>
      <c r="D369" s="11">
        <f t="shared" si="36"/>
        <v>1964</v>
      </c>
      <c r="E369" s="11">
        <v>44</v>
      </c>
      <c r="F369" s="15">
        <v>1</v>
      </c>
      <c r="G369" s="71">
        <v>1</v>
      </c>
      <c r="H369" s="16">
        <v>0</v>
      </c>
      <c r="I369" s="16">
        <v>2007</v>
      </c>
      <c r="J369" s="16">
        <f t="shared" si="38"/>
        <v>1</v>
      </c>
      <c r="K369" s="16">
        <v>1</v>
      </c>
      <c r="L369" s="11">
        <v>1</v>
      </c>
      <c r="M369" s="16">
        <v>3</v>
      </c>
      <c r="N369" s="13">
        <v>2</v>
      </c>
      <c r="O369" s="17">
        <v>0</v>
      </c>
      <c r="P369" s="13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0</v>
      </c>
      <c r="V369" s="11">
        <v>2</v>
      </c>
      <c r="W369" s="16">
        <v>2</v>
      </c>
      <c r="X369" s="11">
        <v>1</v>
      </c>
      <c r="Y369" s="11">
        <v>0</v>
      </c>
      <c r="Z369" s="11">
        <v>0</v>
      </c>
      <c r="AA369" s="11">
        <v>1</v>
      </c>
      <c r="AB369" s="11">
        <v>0</v>
      </c>
      <c r="AC369" s="11">
        <v>0</v>
      </c>
      <c r="AD369" s="11">
        <v>0</v>
      </c>
      <c r="AE369" s="11">
        <v>0</v>
      </c>
      <c r="AF369" s="20">
        <v>18.2</v>
      </c>
      <c r="AG369" s="19"/>
      <c r="AH369" s="19">
        <v>50</v>
      </c>
      <c r="AI369" s="19">
        <v>70</v>
      </c>
      <c r="AJ369" s="51">
        <v>0</v>
      </c>
      <c r="AK369" s="51">
        <v>0</v>
      </c>
      <c r="AL369" s="20">
        <v>75</v>
      </c>
      <c r="AM369" s="20">
        <v>0</v>
      </c>
      <c r="AN369" s="19"/>
      <c r="AO369" s="19">
        <v>145</v>
      </c>
      <c r="AP369" s="19">
        <v>15</v>
      </c>
      <c r="AQ369" s="19">
        <v>4.9000000000000004</v>
      </c>
      <c r="AR369" s="19">
        <v>116</v>
      </c>
      <c r="AS369" s="19">
        <f t="shared" si="40"/>
        <v>63.13643644014887</v>
      </c>
      <c r="AT369" s="19">
        <v>3.57</v>
      </c>
      <c r="AU369" s="20">
        <v>0.38</v>
      </c>
      <c r="AV369" s="19">
        <v>0.38</v>
      </c>
      <c r="AW369" s="19">
        <v>2.2999999999999998</v>
      </c>
      <c r="AX369" s="19">
        <f>(AT369-AU369)/AU369</f>
        <v>8.3947368421052637</v>
      </c>
      <c r="AY369" s="14" t="s">
        <v>165</v>
      </c>
      <c r="AZ369" s="21">
        <v>39497</v>
      </c>
      <c r="BA369" s="13">
        <v>0</v>
      </c>
      <c r="BD369" s="13">
        <v>20</v>
      </c>
      <c r="BN369" s="13">
        <v>50</v>
      </c>
      <c r="BS369" s="13">
        <v>1</v>
      </c>
      <c r="BT369" s="11">
        <v>1</v>
      </c>
      <c r="BU369" s="11">
        <v>2</v>
      </c>
      <c r="BV369" s="13">
        <v>1</v>
      </c>
      <c r="BX369" s="13">
        <v>0</v>
      </c>
    </row>
    <row r="370" spans="1:76">
      <c r="A370" s="13">
        <v>408</v>
      </c>
      <c r="B370" s="11">
        <v>0</v>
      </c>
      <c r="C370" s="11">
        <v>1</v>
      </c>
      <c r="D370" s="11">
        <f t="shared" si="36"/>
        <v>1952</v>
      </c>
      <c r="E370" s="11">
        <v>56</v>
      </c>
      <c r="F370" s="15">
        <v>2</v>
      </c>
      <c r="H370" s="16">
        <v>0</v>
      </c>
      <c r="I370" s="16"/>
      <c r="J370" s="16">
        <f t="shared" si="38"/>
        <v>2008</v>
      </c>
      <c r="K370" s="11">
        <v>0</v>
      </c>
      <c r="L370" s="11">
        <v>0</v>
      </c>
      <c r="M370" s="16">
        <v>3</v>
      </c>
      <c r="N370" s="13">
        <v>3</v>
      </c>
      <c r="O370" s="17">
        <v>0</v>
      </c>
      <c r="P370" s="13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1">
        <v>2</v>
      </c>
      <c r="W370" s="16">
        <v>2</v>
      </c>
      <c r="X370" s="11">
        <v>1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20"/>
      <c r="AG370" s="19">
        <v>32</v>
      </c>
      <c r="AH370" s="19">
        <v>45</v>
      </c>
      <c r="AI370" s="19">
        <v>62</v>
      </c>
      <c r="AJ370" s="51">
        <v>0</v>
      </c>
      <c r="AK370" s="51">
        <v>1</v>
      </c>
      <c r="AL370" s="20">
        <v>70</v>
      </c>
      <c r="AM370" s="20">
        <v>0</v>
      </c>
      <c r="AN370" s="19"/>
      <c r="AO370" s="19">
        <v>139</v>
      </c>
      <c r="AP370" s="19">
        <v>28</v>
      </c>
      <c r="AQ370" s="19">
        <v>4.9000000000000004</v>
      </c>
      <c r="AR370" s="19">
        <v>90.5</v>
      </c>
      <c r="AS370" s="19">
        <f t="shared" si="40"/>
        <v>59.406607763333241</v>
      </c>
      <c r="AT370" s="19">
        <v>6</v>
      </c>
      <c r="AY370" s="14" t="s">
        <v>166</v>
      </c>
      <c r="AZ370" s="21">
        <v>39606</v>
      </c>
      <c r="BJ370" s="13">
        <v>50</v>
      </c>
      <c r="BS370" s="13">
        <v>1</v>
      </c>
      <c r="BT370" s="11">
        <v>1</v>
      </c>
      <c r="BU370" s="11">
        <v>2</v>
      </c>
      <c r="BV370" s="13">
        <v>1</v>
      </c>
      <c r="BX370" s="13">
        <v>1</v>
      </c>
    </row>
    <row r="371" spans="1:76">
      <c r="A371" s="13">
        <v>409</v>
      </c>
      <c r="B371" s="11">
        <v>0</v>
      </c>
      <c r="C371" s="11">
        <v>1</v>
      </c>
      <c r="D371" s="11">
        <f t="shared" si="36"/>
        <v>1954</v>
      </c>
      <c r="E371" s="11">
        <v>54</v>
      </c>
      <c r="F371" s="15">
        <v>2</v>
      </c>
      <c r="G371" s="71">
        <v>1</v>
      </c>
      <c r="H371" s="16">
        <v>1</v>
      </c>
      <c r="I371" s="16">
        <v>2007</v>
      </c>
      <c r="J371" s="16">
        <f t="shared" si="38"/>
        <v>1</v>
      </c>
      <c r="K371" s="16">
        <v>2</v>
      </c>
      <c r="L371" s="11">
        <v>1</v>
      </c>
      <c r="M371" s="11">
        <v>0</v>
      </c>
      <c r="N371" s="13">
        <v>3</v>
      </c>
      <c r="O371" s="17">
        <v>0</v>
      </c>
      <c r="P371" s="13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1">
        <v>2</v>
      </c>
      <c r="W371" s="16">
        <v>2</v>
      </c>
      <c r="X371" s="11">
        <v>1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1</v>
      </c>
      <c r="AF371" s="20">
        <v>12</v>
      </c>
      <c r="AG371" s="19"/>
      <c r="AH371" s="19">
        <v>48</v>
      </c>
      <c r="AI371" s="19">
        <v>50</v>
      </c>
      <c r="AJ371" s="51">
        <v>1</v>
      </c>
      <c r="AK371" s="51">
        <v>0</v>
      </c>
      <c r="AL371" s="20">
        <v>69</v>
      </c>
      <c r="AM371" s="20"/>
      <c r="AN371" s="19"/>
      <c r="AO371" s="19">
        <v>146</v>
      </c>
      <c r="AP371" s="19">
        <v>11</v>
      </c>
      <c r="AQ371" s="19">
        <v>4.5</v>
      </c>
      <c r="AR371" s="19">
        <v>101.7</v>
      </c>
      <c r="AS371" s="19">
        <f t="shared" si="40"/>
        <v>52.30763335885996</v>
      </c>
      <c r="AT371" s="19">
        <v>4.0999999999999996</v>
      </c>
      <c r="AY371" s="14" t="s">
        <v>37</v>
      </c>
      <c r="AZ371" s="21">
        <v>39468</v>
      </c>
      <c r="BB371" s="13">
        <v>10</v>
      </c>
      <c r="BI371" s="13">
        <v>25</v>
      </c>
      <c r="BS371" s="13">
        <v>3</v>
      </c>
      <c r="BT371" s="11">
        <v>1</v>
      </c>
      <c r="BU371" s="11">
        <v>1</v>
      </c>
      <c r="BV371" s="17">
        <v>1</v>
      </c>
      <c r="BW371" s="17">
        <v>0</v>
      </c>
      <c r="BX371" s="13">
        <v>0</v>
      </c>
    </row>
    <row r="372" spans="1:76">
      <c r="A372" s="13">
        <v>410</v>
      </c>
      <c r="B372" s="11">
        <v>0</v>
      </c>
      <c r="C372" s="11">
        <v>1</v>
      </c>
      <c r="D372" s="11">
        <f t="shared" si="36"/>
        <v>1959</v>
      </c>
      <c r="E372" s="11">
        <v>49</v>
      </c>
      <c r="F372" s="15">
        <v>1</v>
      </c>
      <c r="G372" s="71">
        <v>1</v>
      </c>
      <c r="H372" s="16">
        <v>0</v>
      </c>
      <c r="I372" s="16">
        <v>2007</v>
      </c>
      <c r="J372" s="16">
        <f t="shared" si="38"/>
        <v>1</v>
      </c>
      <c r="K372" s="16">
        <v>2</v>
      </c>
      <c r="L372" s="11">
        <v>1</v>
      </c>
      <c r="M372" s="16">
        <v>3</v>
      </c>
      <c r="N372" s="13">
        <v>3</v>
      </c>
      <c r="O372" s="17">
        <v>0</v>
      </c>
      <c r="P372" s="13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1">
        <v>1</v>
      </c>
      <c r="W372" s="16">
        <v>2</v>
      </c>
      <c r="X372" s="11">
        <v>1</v>
      </c>
      <c r="Y372" s="11">
        <v>0</v>
      </c>
      <c r="Z372" s="11">
        <v>0</v>
      </c>
      <c r="AA372" s="11">
        <v>0</v>
      </c>
      <c r="AB372" s="11">
        <v>0</v>
      </c>
      <c r="AF372" s="20"/>
      <c r="AG372" s="19"/>
      <c r="AH372" s="19"/>
      <c r="AI372" s="19"/>
      <c r="AJ372" s="51"/>
      <c r="AK372" s="51"/>
      <c r="AL372" s="20"/>
      <c r="AM372" s="20">
        <v>0</v>
      </c>
      <c r="AN372" s="19"/>
      <c r="AO372" s="19">
        <v>169</v>
      </c>
      <c r="AP372" s="19">
        <v>3</v>
      </c>
      <c r="AQ372" s="19">
        <v>4.5</v>
      </c>
      <c r="AR372" s="19">
        <v>115.2</v>
      </c>
      <c r="AS372" s="19">
        <f t="shared" si="40"/>
        <v>62.267225300800909</v>
      </c>
      <c r="AT372" s="19">
        <v>2.9</v>
      </c>
      <c r="AY372" s="14" t="s">
        <v>37</v>
      </c>
      <c r="AZ372" s="21">
        <v>39464</v>
      </c>
      <c r="BI372" s="13">
        <v>40</v>
      </c>
      <c r="BS372" s="13">
        <v>1</v>
      </c>
      <c r="BT372" s="11">
        <v>1</v>
      </c>
      <c r="BU372" s="11">
        <v>1</v>
      </c>
      <c r="BV372" s="13">
        <v>1</v>
      </c>
      <c r="BX372" s="13">
        <v>0</v>
      </c>
    </row>
    <row r="373" spans="1:76">
      <c r="A373" s="13">
        <v>422</v>
      </c>
      <c r="B373" s="11">
        <v>0</v>
      </c>
      <c r="C373" s="11">
        <v>1</v>
      </c>
      <c r="D373" s="11">
        <f t="shared" si="36"/>
        <v>1971</v>
      </c>
      <c r="E373" s="11">
        <v>37</v>
      </c>
      <c r="F373" s="15">
        <v>1</v>
      </c>
      <c r="G373" s="71">
        <v>2</v>
      </c>
      <c r="H373" s="16">
        <v>0</v>
      </c>
      <c r="I373" s="16">
        <v>2004</v>
      </c>
      <c r="J373" s="16">
        <f t="shared" si="38"/>
        <v>4</v>
      </c>
      <c r="K373" s="16">
        <v>2</v>
      </c>
      <c r="L373" s="11">
        <v>1</v>
      </c>
      <c r="M373" s="16">
        <v>3</v>
      </c>
      <c r="N373" s="13">
        <v>3</v>
      </c>
      <c r="O373" s="17">
        <v>0</v>
      </c>
      <c r="P373" s="13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1">
        <v>2</v>
      </c>
      <c r="W373" s="16">
        <v>2</v>
      </c>
      <c r="X373" s="11">
        <v>1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1</v>
      </c>
      <c r="AF373" s="20">
        <v>16.7</v>
      </c>
      <c r="AG373" s="19"/>
      <c r="AH373" s="19">
        <v>45</v>
      </c>
      <c r="AI373" s="19">
        <v>62</v>
      </c>
      <c r="AJ373" s="51">
        <v>1</v>
      </c>
      <c r="AK373" s="51">
        <v>0</v>
      </c>
      <c r="AL373" s="20">
        <v>97</v>
      </c>
      <c r="AM373" s="20">
        <v>0</v>
      </c>
      <c r="AN373" s="19"/>
      <c r="AO373" s="19">
        <v>157</v>
      </c>
      <c r="AP373" s="19">
        <v>4</v>
      </c>
      <c r="AQ373" s="19">
        <v>5</v>
      </c>
      <c r="AR373" s="19">
        <v>89.2</v>
      </c>
      <c r="AS373" s="19">
        <f t="shared" si="40"/>
        <v>88.556304856880658</v>
      </c>
      <c r="AT373" s="19">
        <v>4</v>
      </c>
      <c r="AY373" s="14" t="s">
        <v>67</v>
      </c>
      <c r="AZ373" s="21">
        <v>39616</v>
      </c>
      <c r="BD373" s="13">
        <v>10</v>
      </c>
      <c r="BN373" s="13">
        <v>30</v>
      </c>
      <c r="BS373" s="13">
        <v>1</v>
      </c>
      <c r="BT373" s="11">
        <v>1</v>
      </c>
      <c r="BU373" s="11">
        <v>1</v>
      </c>
      <c r="BV373" s="13">
        <v>1</v>
      </c>
      <c r="BX373" s="13">
        <v>0</v>
      </c>
    </row>
    <row r="374" spans="1:76">
      <c r="A374" s="13">
        <v>442</v>
      </c>
      <c r="B374" s="11">
        <v>0</v>
      </c>
      <c r="C374" s="11">
        <v>1</v>
      </c>
      <c r="D374" s="11">
        <f t="shared" si="36"/>
        <v>1948</v>
      </c>
      <c r="E374" s="11">
        <v>60</v>
      </c>
      <c r="F374" s="15">
        <v>1</v>
      </c>
      <c r="G374" s="71">
        <v>1</v>
      </c>
      <c r="H374" s="16">
        <v>0</v>
      </c>
      <c r="I374" s="16">
        <v>2000</v>
      </c>
      <c r="J374" s="16">
        <f t="shared" si="38"/>
        <v>8</v>
      </c>
      <c r="K374" s="16">
        <v>1</v>
      </c>
      <c r="L374" s="11">
        <v>1</v>
      </c>
      <c r="M374" s="16">
        <v>3</v>
      </c>
      <c r="N374" s="13">
        <v>3</v>
      </c>
      <c r="O374" s="17">
        <v>0</v>
      </c>
      <c r="P374" s="13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1">
        <v>1</v>
      </c>
      <c r="W374" s="16">
        <v>2</v>
      </c>
      <c r="X374" s="11">
        <v>1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20"/>
      <c r="AG374" s="19">
        <v>23.2</v>
      </c>
      <c r="AH374" s="19">
        <v>46</v>
      </c>
      <c r="AI374" s="19">
        <v>60</v>
      </c>
      <c r="AJ374" s="51"/>
      <c r="AK374" s="51"/>
      <c r="AL374" s="20"/>
      <c r="AM374" s="20">
        <v>0</v>
      </c>
      <c r="AN374" s="19"/>
      <c r="AO374" s="19">
        <v>160</v>
      </c>
      <c r="AP374" s="19">
        <v>8</v>
      </c>
      <c r="AQ374" s="19">
        <v>4.5999999999999996</v>
      </c>
      <c r="AR374" s="19"/>
      <c r="AT374" s="19">
        <v>4.5999999999999996</v>
      </c>
      <c r="AY374" s="14" t="s">
        <v>174</v>
      </c>
      <c r="AZ374" s="21">
        <v>39483</v>
      </c>
      <c r="BC374" s="13">
        <v>40</v>
      </c>
      <c r="BM374" s="13">
        <v>40</v>
      </c>
      <c r="BO374" s="13">
        <v>20</v>
      </c>
      <c r="BS374" s="13">
        <v>3</v>
      </c>
      <c r="BT374" s="11">
        <v>1</v>
      </c>
      <c r="BU374" s="11">
        <v>1</v>
      </c>
      <c r="BV374" s="13">
        <v>2</v>
      </c>
      <c r="BX374" s="13">
        <v>0</v>
      </c>
    </row>
    <row r="375" spans="1:76">
      <c r="A375" s="13">
        <v>443</v>
      </c>
      <c r="B375" s="11">
        <v>0</v>
      </c>
      <c r="C375" s="11">
        <v>1</v>
      </c>
      <c r="D375" s="11">
        <f t="shared" si="36"/>
        <v>1958</v>
      </c>
      <c r="E375" s="11">
        <v>50</v>
      </c>
      <c r="F375" s="15">
        <v>1</v>
      </c>
      <c r="G375" s="71">
        <v>1</v>
      </c>
      <c r="H375" s="16">
        <v>1</v>
      </c>
      <c r="I375" s="16">
        <v>2005</v>
      </c>
      <c r="J375" s="16">
        <f t="shared" si="38"/>
        <v>3</v>
      </c>
      <c r="K375" s="16">
        <v>1</v>
      </c>
      <c r="L375" s="11">
        <v>1</v>
      </c>
      <c r="M375" s="11">
        <v>0</v>
      </c>
      <c r="N375" s="13">
        <v>3</v>
      </c>
      <c r="O375" s="17">
        <v>0</v>
      </c>
      <c r="P375" s="13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1">
        <v>2</v>
      </c>
      <c r="W375" s="16">
        <v>2</v>
      </c>
      <c r="X375" s="11">
        <v>1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20">
        <v>26</v>
      </c>
      <c r="AG375" s="19"/>
      <c r="AH375" s="19">
        <v>43</v>
      </c>
      <c r="AI375" s="19">
        <v>71</v>
      </c>
      <c r="AJ375" s="51"/>
      <c r="AK375" s="51"/>
      <c r="AL375" s="20"/>
      <c r="AM375" s="20"/>
      <c r="AN375" s="19"/>
      <c r="AO375" s="19">
        <v>157</v>
      </c>
      <c r="AP375" s="19">
        <v>6</v>
      </c>
      <c r="AQ375" s="19"/>
      <c r="AR375" s="19"/>
      <c r="AY375" s="14" t="s">
        <v>45</v>
      </c>
      <c r="AZ375" s="21">
        <v>39534</v>
      </c>
      <c r="BA375" s="13">
        <v>0</v>
      </c>
      <c r="BC375" s="13">
        <v>30</v>
      </c>
      <c r="BI375" s="13">
        <v>40</v>
      </c>
      <c r="BM375" s="13">
        <v>10</v>
      </c>
      <c r="BS375" s="13">
        <v>1</v>
      </c>
      <c r="BT375" s="11">
        <v>1</v>
      </c>
      <c r="BU375" s="11">
        <v>1</v>
      </c>
      <c r="BV375" s="13">
        <v>2</v>
      </c>
      <c r="BW375" s="13">
        <v>1</v>
      </c>
      <c r="BX375" s="13">
        <v>0</v>
      </c>
    </row>
    <row r="376" spans="1:76">
      <c r="A376" s="13">
        <v>450</v>
      </c>
      <c r="B376" s="11">
        <v>0</v>
      </c>
      <c r="C376" s="11">
        <v>1</v>
      </c>
      <c r="D376" s="11">
        <f t="shared" si="36"/>
        <v>1952</v>
      </c>
      <c r="E376" s="11">
        <v>56</v>
      </c>
      <c r="F376" s="15">
        <v>2</v>
      </c>
      <c r="G376" s="71">
        <v>1</v>
      </c>
      <c r="H376" s="16">
        <v>0</v>
      </c>
      <c r="I376" s="16">
        <v>2008</v>
      </c>
      <c r="J376" s="16">
        <f t="shared" si="38"/>
        <v>0</v>
      </c>
      <c r="K376" s="16">
        <v>2</v>
      </c>
      <c r="L376" s="11">
        <v>1</v>
      </c>
      <c r="M376" s="16">
        <v>3</v>
      </c>
      <c r="N376" s="13">
        <v>2</v>
      </c>
      <c r="O376" s="17">
        <v>0</v>
      </c>
      <c r="P376" s="13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1">
        <v>1</v>
      </c>
      <c r="W376" s="16">
        <v>2</v>
      </c>
      <c r="X376" s="11">
        <v>1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20">
        <v>19.7</v>
      </c>
      <c r="AG376" s="19"/>
      <c r="AH376" s="19">
        <v>47</v>
      </c>
      <c r="AI376" s="19">
        <v>64</v>
      </c>
      <c r="AJ376" s="51">
        <v>1</v>
      </c>
      <c r="AK376" s="51">
        <v>0</v>
      </c>
      <c r="AL376" s="20">
        <v>57</v>
      </c>
      <c r="AM376" s="20">
        <v>0</v>
      </c>
      <c r="AN376" s="19"/>
      <c r="AO376" s="19">
        <v>152</v>
      </c>
      <c r="AP376" s="19">
        <v>15</v>
      </c>
      <c r="AQ376" s="19">
        <v>3.7</v>
      </c>
      <c r="AR376" s="19"/>
      <c r="AT376" s="19">
        <v>3.98</v>
      </c>
      <c r="AU376" s="20">
        <v>0.83</v>
      </c>
      <c r="AW376" s="19">
        <v>2.9</v>
      </c>
      <c r="AX376" s="19">
        <f>(AT376-AU376)/AU376</f>
        <v>3.7951807228915664</v>
      </c>
      <c r="AY376" s="14" t="s">
        <v>33</v>
      </c>
      <c r="AZ376" s="21">
        <v>39729</v>
      </c>
      <c r="BA376" s="13">
        <v>0</v>
      </c>
      <c r="BD376" s="13">
        <v>40</v>
      </c>
      <c r="BS376" s="13">
        <v>1</v>
      </c>
      <c r="BT376" s="11">
        <v>1</v>
      </c>
      <c r="BU376" s="11">
        <v>1</v>
      </c>
      <c r="BV376" s="13">
        <v>1</v>
      </c>
      <c r="BX376" s="13">
        <v>0</v>
      </c>
    </row>
    <row r="377" spans="1:76">
      <c r="A377" s="13">
        <v>477</v>
      </c>
      <c r="B377" s="11">
        <v>0</v>
      </c>
      <c r="C377" s="11">
        <v>1</v>
      </c>
      <c r="D377" s="11">
        <f t="shared" si="36"/>
        <v>1957</v>
      </c>
      <c r="E377" s="11">
        <v>51</v>
      </c>
      <c r="F377" s="15">
        <v>1</v>
      </c>
      <c r="G377" s="71">
        <v>1</v>
      </c>
      <c r="H377" s="16">
        <v>0</v>
      </c>
      <c r="I377" s="16">
        <v>2002</v>
      </c>
      <c r="J377" s="16">
        <f t="shared" si="38"/>
        <v>6</v>
      </c>
      <c r="K377" s="16">
        <v>2</v>
      </c>
      <c r="L377" s="11">
        <v>1</v>
      </c>
      <c r="M377" s="16">
        <v>3</v>
      </c>
      <c r="N377" s="13">
        <v>3</v>
      </c>
      <c r="O377" s="17">
        <v>0</v>
      </c>
      <c r="P377" s="13">
        <v>1</v>
      </c>
      <c r="Q377" s="16">
        <v>0</v>
      </c>
      <c r="R377" s="16">
        <v>0</v>
      </c>
      <c r="S377" s="16">
        <v>1</v>
      </c>
      <c r="T377" s="16">
        <v>0</v>
      </c>
      <c r="U377" s="16">
        <v>0</v>
      </c>
      <c r="V377" s="11">
        <v>1</v>
      </c>
      <c r="W377" s="16">
        <v>2</v>
      </c>
      <c r="X377" s="11">
        <v>1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1</v>
      </c>
      <c r="AE377" s="11">
        <v>1</v>
      </c>
      <c r="AF377" s="20">
        <v>15</v>
      </c>
      <c r="AG377" s="19"/>
      <c r="AH377" s="19">
        <v>59</v>
      </c>
      <c r="AI377" s="19">
        <v>47</v>
      </c>
      <c r="AJ377" s="51"/>
      <c r="AK377" s="51"/>
      <c r="AL377" s="20"/>
      <c r="AM377" s="20">
        <v>0</v>
      </c>
      <c r="AN377" s="19"/>
      <c r="AO377" s="19">
        <v>145</v>
      </c>
      <c r="AP377" s="19">
        <v>9</v>
      </c>
      <c r="AQ377" s="19">
        <v>4.0999999999999996</v>
      </c>
      <c r="AR377" s="19">
        <v>110.4</v>
      </c>
      <c r="AS377" s="19">
        <f>IF(F377=1,186*POWER(AR377/88.5,-1.154)*POWER(E377,-0.203),186*POWER(AR377/88.5,-1.154)*POWER(E377,-0.203)*0.742)</f>
        <v>64.872766998977269</v>
      </c>
      <c r="AT377" s="19">
        <v>3.2</v>
      </c>
      <c r="AU377" s="20">
        <v>0.75</v>
      </c>
      <c r="AV377" s="19">
        <v>0.37</v>
      </c>
      <c r="AW377" s="19">
        <v>2.08</v>
      </c>
      <c r="AX377" s="19">
        <f>(AT377-AU377)/AU377</f>
        <v>3.2666666666666671</v>
      </c>
      <c r="AY377" s="14" t="s">
        <v>32</v>
      </c>
      <c r="AZ377" s="21">
        <v>39765</v>
      </c>
      <c r="BA377" s="13">
        <v>0</v>
      </c>
      <c r="BD377" s="13">
        <v>40</v>
      </c>
      <c r="BM377" s="13">
        <v>20</v>
      </c>
      <c r="BS377" s="13">
        <v>1</v>
      </c>
      <c r="BT377" s="11">
        <v>1</v>
      </c>
      <c r="BU377" s="11">
        <v>1</v>
      </c>
      <c r="BV377" s="13">
        <v>1</v>
      </c>
      <c r="BX377" s="13">
        <v>0</v>
      </c>
    </row>
    <row r="378" spans="1:76">
      <c r="A378" s="13">
        <v>481</v>
      </c>
      <c r="B378" s="11">
        <v>0</v>
      </c>
      <c r="C378" s="11">
        <v>1</v>
      </c>
      <c r="D378" s="11">
        <f t="shared" si="36"/>
        <v>1955</v>
      </c>
      <c r="E378" s="11">
        <v>53</v>
      </c>
      <c r="F378" s="15">
        <v>1</v>
      </c>
      <c r="G378" s="71">
        <v>1</v>
      </c>
      <c r="H378" s="16">
        <v>0</v>
      </c>
      <c r="I378" s="16">
        <v>99</v>
      </c>
      <c r="J378" s="16">
        <v>99</v>
      </c>
      <c r="K378" s="16">
        <v>2</v>
      </c>
      <c r="L378" s="11">
        <v>1</v>
      </c>
      <c r="M378" s="16">
        <v>3</v>
      </c>
      <c r="N378" s="13">
        <v>3</v>
      </c>
      <c r="O378" s="17">
        <v>0</v>
      </c>
      <c r="P378" s="13">
        <v>0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1">
        <v>1</v>
      </c>
      <c r="W378" s="16">
        <v>2</v>
      </c>
      <c r="X378" s="11">
        <v>1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1</v>
      </c>
      <c r="AF378" s="20">
        <v>20.3</v>
      </c>
      <c r="AG378" s="19"/>
      <c r="AH378" s="19">
        <v>51</v>
      </c>
      <c r="AI378" s="19">
        <v>71</v>
      </c>
      <c r="AJ378" s="51"/>
      <c r="AK378" s="51"/>
      <c r="AL378" s="20"/>
      <c r="AM378" s="20">
        <v>0</v>
      </c>
      <c r="AN378" s="19"/>
      <c r="AO378" s="19">
        <v>168</v>
      </c>
      <c r="AP378" s="19">
        <v>2</v>
      </c>
      <c r="AQ378" s="19">
        <v>4.0999999999999996</v>
      </c>
      <c r="AR378" s="19">
        <v>44.4</v>
      </c>
      <c r="AS378" s="19">
        <f>IF(F378=1,186*POWER(AR378/88.5,-1.154)*POWER(E378,-0.203),186*POWER(AR378/88.5,-1.154)*POWER(E378,-0.203)*0.742)</f>
        <v>184.15246203997515</v>
      </c>
      <c r="AT378" s="19">
        <v>4.8</v>
      </c>
      <c r="AY378" s="14" t="s">
        <v>19</v>
      </c>
      <c r="AZ378" s="21">
        <v>39741</v>
      </c>
      <c r="BA378" s="13">
        <v>0</v>
      </c>
      <c r="BN378" s="13">
        <v>20</v>
      </c>
      <c r="BS378" s="13">
        <v>1</v>
      </c>
      <c r="BT378" s="11">
        <v>1</v>
      </c>
      <c r="BU378" s="11">
        <v>1</v>
      </c>
      <c r="BV378" s="13">
        <v>1</v>
      </c>
      <c r="BX378" s="13">
        <v>0</v>
      </c>
    </row>
    <row r="379" spans="1:76">
      <c r="A379" s="13">
        <v>496</v>
      </c>
      <c r="B379" s="11">
        <v>0</v>
      </c>
      <c r="C379" s="11">
        <v>1</v>
      </c>
      <c r="D379" s="11">
        <f t="shared" si="36"/>
        <v>1958</v>
      </c>
      <c r="E379" s="11">
        <v>50</v>
      </c>
      <c r="F379" s="15">
        <v>2</v>
      </c>
      <c r="H379" s="16">
        <v>0</v>
      </c>
      <c r="I379" s="16"/>
      <c r="J379" s="16">
        <f t="shared" ref="J379:J394" si="41">YEAR(AZ379)-I379</f>
        <v>2008</v>
      </c>
      <c r="K379" s="11">
        <v>0</v>
      </c>
      <c r="L379" s="11">
        <v>0</v>
      </c>
      <c r="M379" s="16">
        <v>3</v>
      </c>
      <c r="N379" s="13">
        <v>2</v>
      </c>
      <c r="O379" s="17">
        <v>0</v>
      </c>
      <c r="P379" s="13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1">
        <v>1</v>
      </c>
      <c r="W379" s="16">
        <v>3</v>
      </c>
      <c r="X379" s="11">
        <v>1</v>
      </c>
      <c r="Y379" s="11">
        <v>1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20"/>
      <c r="AG379" s="19"/>
      <c r="AH379" s="19"/>
      <c r="AI379" s="19"/>
      <c r="AJ379" s="51">
        <v>1</v>
      </c>
      <c r="AK379" s="51">
        <v>0</v>
      </c>
      <c r="AL379" s="20"/>
      <c r="AM379" s="20">
        <v>0</v>
      </c>
      <c r="AN379" s="19"/>
      <c r="AO379" s="19">
        <v>146</v>
      </c>
      <c r="AP379" s="19">
        <v>20</v>
      </c>
      <c r="AQ379" s="19">
        <v>5.2</v>
      </c>
      <c r="AR379" s="19">
        <v>58</v>
      </c>
      <c r="AS379" s="19">
        <f>IF(F379=1,186*POWER(AR379/88.5,-1.154)*POWER(E379,-0.203),186*POWER(AR379/88.5,-1.154)*POWER(E379,-0.203)*0.742)</f>
        <v>101.57868081723204</v>
      </c>
      <c r="AT379" s="19">
        <v>6.2</v>
      </c>
      <c r="AU379" s="20">
        <v>1.18</v>
      </c>
      <c r="AV379" s="19">
        <v>0.13</v>
      </c>
      <c r="AW379" s="19">
        <v>3.66</v>
      </c>
      <c r="AX379" s="19">
        <f>(AT379-AU379)/AU379</f>
        <v>4.2542372881355934</v>
      </c>
      <c r="AY379" s="14" t="s">
        <v>180</v>
      </c>
      <c r="AZ379" s="21">
        <v>39689</v>
      </c>
      <c r="BA379" s="13">
        <v>0</v>
      </c>
      <c r="BR379" s="13">
        <v>40</v>
      </c>
      <c r="BS379" s="13">
        <v>1</v>
      </c>
      <c r="BT379" s="11">
        <v>1</v>
      </c>
      <c r="BU379" s="11">
        <v>1</v>
      </c>
      <c r="BV379" s="13">
        <v>1</v>
      </c>
      <c r="BX379" s="13">
        <v>0</v>
      </c>
    </row>
    <row r="380" spans="1:76">
      <c r="A380" s="13">
        <v>498</v>
      </c>
      <c r="B380" s="11">
        <v>0</v>
      </c>
      <c r="C380" s="11">
        <v>1</v>
      </c>
      <c r="D380" s="11">
        <f t="shared" si="36"/>
        <v>1928</v>
      </c>
      <c r="E380" s="11">
        <v>80</v>
      </c>
      <c r="F380" s="15">
        <v>2</v>
      </c>
      <c r="H380" s="16">
        <v>1</v>
      </c>
      <c r="I380" s="16"/>
      <c r="J380" s="16">
        <f t="shared" si="41"/>
        <v>2008</v>
      </c>
      <c r="K380" s="11">
        <v>0</v>
      </c>
      <c r="L380" s="11">
        <v>0</v>
      </c>
      <c r="M380" s="11">
        <v>4</v>
      </c>
      <c r="N380" s="13">
        <v>3</v>
      </c>
      <c r="O380" s="17">
        <v>0</v>
      </c>
      <c r="P380" s="13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1">
        <v>2</v>
      </c>
      <c r="W380" s="16">
        <v>2</v>
      </c>
      <c r="X380" s="11">
        <v>1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20"/>
      <c r="AG380" s="19">
        <v>28.4</v>
      </c>
      <c r="AH380" s="19">
        <v>40</v>
      </c>
      <c r="AI380" s="19">
        <v>77</v>
      </c>
      <c r="AJ380" s="51">
        <v>0</v>
      </c>
      <c r="AK380" s="51">
        <v>0</v>
      </c>
      <c r="AL380" s="20">
        <v>49</v>
      </c>
      <c r="AM380" s="20">
        <v>0</v>
      </c>
      <c r="AN380" s="19"/>
      <c r="AO380" s="19">
        <v>142</v>
      </c>
      <c r="AP380" s="19">
        <v>34</v>
      </c>
      <c r="AQ380" s="19"/>
      <c r="AR380" s="19"/>
      <c r="AY380" s="14" t="s">
        <v>45</v>
      </c>
      <c r="AZ380" s="21">
        <v>39795</v>
      </c>
      <c r="BA380" s="13">
        <v>0</v>
      </c>
      <c r="BC380" s="13">
        <v>30</v>
      </c>
      <c r="BS380" s="13">
        <v>1</v>
      </c>
      <c r="BT380" s="11">
        <v>1</v>
      </c>
      <c r="BU380" s="11">
        <v>1</v>
      </c>
      <c r="BV380" s="13">
        <v>1</v>
      </c>
      <c r="BW380" s="13">
        <v>0</v>
      </c>
      <c r="BX380" s="13">
        <v>0</v>
      </c>
    </row>
    <row r="381" spans="1:76">
      <c r="A381" s="13">
        <v>504</v>
      </c>
      <c r="B381" s="11">
        <v>0</v>
      </c>
      <c r="C381" s="11">
        <v>1</v>
      </c>
      <c r="D381" s="11">
        <f t="shared" si="36"/>
        <v>1950</v>
      </c>
      <c r="E381" s="11">
        <v>58</v>
      </c>
      <c r="F381" s="15">
        <v>1</v>
      </c>
      <c r="G381" s="71">
        <v>2</v>
      </c>
      <c r="H381" s="16">
        <v>1</v>
      </c>
      <c r="I381" s="16">
        <v>2006</v>
      </c>
      <c r="J381" s="16">
        <f t="shared" si="41"/>
        <v>2</v>
      </c>
      <c r="K381" s="11">
        <v>2</v>
      </c>
      <c r="L381" s="11">
        <v>1</v>
      </c>
      <c r="M381" s="16">
        <v>3</v>
      </c>
      <c r="N381" s="13">
        <v>2</v>
      </c>
      <c r="O381" s="17">
        <v>1</v>
      </c>
      <c r="P381" s="13">
        <v>0</v>
      </c>
      <c r="Q381" s="16">
        <v>1</v>
      </c>
      <c r="R381" s="16">
        <v>0</v>
      </c>
      <c r="S381" s="16">
        <v>0</v>
      </c>
      <c r="T381" s="16">
        <v>0</v>
      </c>
      <c r="U381" s="16">
        <v>0</v>
      </c>
      <c r="V381" s="11">
        <v>1</v>
      </c>
      <c r="W381" s="16">
        <v>2</v>
      </c>
      <c r="X381" s="11">
        <v>1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1</v>
      </c>
      <c r="AF381" s="20"/>
      <c r="AG381" s="19"/>
      <c r="AH381" s="19">
        <v>48</v>
      </c>
      <c r="AI381" s="19">
        <v>68</v>
      </c>
      <c r="AJ381" s="51">
        <v>1</v>
      </c>
      <c r="AK381" s="51">
        <v>0</v>
      </c>
      <c r="AL381" s="20">
        <v>54</v>
      </c>
      <c r="AM381" s="20">
        <v>0</v>
      </c>
      <c r="AN381" s="19"/>
      <c r="AO381" s="19">
        <v>142</v>
      </c>
      <c r="AP381" s="19">
        <v>5</v>
      </c>
      <c r="AQ381" s="19">
        <v>4</v>
      </c>
      <c r="AR381" s="19">
        <v>102.8</v>
      </c>
      <c r="AS381" s="19">
        <f>IF(F381=1,186*POWER(AR381/88.5,-1.154)*POWER(E381,-0.203),186*POWER(AR381/88.5,-1.154)*POWER(E381,-0.203)*0.742)</f>
        <v>68.622974932227493</v>
      </c>
      <c r="AT381" s="19">
        <v>4.3499999999999996</v>
      </c>
      <c r="AU381" s="20">
        <v>0.8</v>
      </c>
      <c r="AV381" s="19">
        <v>0.52</v>
      </c>
      <c r="AW381" s="19">
        <v>3.03</v>
      </c>
      <c r="AX381" s="19">
        <f>(AT381-AU381)/AU381</f>
        <v>4.4374999999999991</v>
      </c>
      <c r="AY381" s="14" t="s">
        <v>184</v>
      </c>
      <c r="AZ381" s="21">
        <v>39721</v>
      </c>
      <c r="BA381" s="13">
        <v>0</v>
      </c>
      <c r="BM381" s="13">
        <v>40</v>
      </c>
      <c r="BS381" s="13">
        <v>3</v>
      </c>
      <c r="BT381" s="11">
        <v>1</v>
      </c>
      <c r="BU381" s="11">
        <v>1</v>
      </c>
      <c r="BV381" s="13">
        <v>1</v>
      </c>
      <c r="BW381" s="13">
        <v>0</v>
      </c>
      <c r="BX381" s="13">
        <v>0</v>
      </c>
    </row>
    <row r="382" spans="1:76">
      <c r="A382" s="13">
        <v>521</v>
      </c>
      <c r="B382" s="11">
        <v>0</v>
      </c>
      <c r="C382" s="11">
        <v>1</v>
      </c>
      <c r="D382" s="11">
        <f t="shared" si="36"/>
        <v>1946</v>
      </c>
      <c r="E382" s="11">
        <v>62</v>
      </c>
      <c r="F382" s="15">
        <v>1</v>
      </c>
      <c r="H382" s="16">
        <v>0</v>
      </c>
      <c r="I382" s="16"/>
      <c r="J382" s="16">
        <f t="shared" si="41"/>
        <v>2008</v>
      </c>
      <c r="K382" s="11">
        <v>0</v>
      </c>
      <c r="L382" s="11">
        <v>0</v>
      </c>
      <c r="M382" s="11">
        <v>1</v>
      </c>
      <c r="N382" s="13">
        <v>2</v>
      </c>
      <c r="O382" s="17">
        <v>0</v>
      </c>
      <c r="P382" s="13">
        <v>0</v>
      </c>
      <c r="Q382" s="16">
        <v>0</v>
      </c>
      <c r="R382" s="16">
        <v>0</v>
      </c>
      <c r="S382" s="16">
        <v>0</v>
      </c>
      <c r="T382" s="16">
        <v>1</v>
      </c>
      <c r="U382" s="16">
        <v>0</v>
      </c>
      <c r="V382" s="11">
        <v>1</v>
      </c>
      <c r="W382" s="16">
        <v>3</v>
      </c>
      <c r="X382" s="11">
        <v>1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20"/>
      <c r="AG382" s="19"/>
      <c r="AH382" s="19"/>
      <c r="AI382" s="19"/>
      <c r="AJ382" s="51"/>
      <c r="AK382" s="51"/>
      <c r="AL382" s="20"/>
      <c r="AM382" s="20"/>
      <c r="AN382" s="19"/>
      <c r="AO382" s="19">
        <v>152</v>
      </c>
      <c r="AP382" s="19">
        <v>2</v>
      </c>
      <c r="AQ382" s="19"/>
      <c r="AR382" s="19">
        <v>95.14</v>
      </c>
      <c r="AS382" s="19">
        <f>IF(F382=1,186*POWER(AR382/88.5,-1.154)*POWER(E382,-0.203),186*POWER(AR382/88.5,-1.154)*POWER(E382,-0.203)*0.742)</f>
        <v>74.028490506622148</v>
      </c>
      <c r="AT382" s="19">
        <v>6.32</v>
      </c>
      <c r="AU382" s="20">
        <v>2.7</v>
      </c>
      <c r="AV382" s="19">
        <v>0.3</v>
      </c>
      <c r="AX382" s="19">
        <f>(AT382-AU382)/AU382</f>
        <v>1.3407407407407408</v>
      </c>
      <c r="AY382" s="14" t="s">
        <v>19</v>
      </c>
      <c r="AZ382" s="21">
        <v>39792</v>
      </c>
      <c r="BA382" s="13">
        <v>0</v>
      </c>
      <c r="BD382" s="13">
        <v>20</v>
      </c>
      <c r="BN382" s="13">
        <v>20</v>
      </c>
      <c r="BS382" s="13">
        <v>1</v>
      </c>
      <c r="BT382" s="11">
        <v>1</v>
      </c>
      <c r="BU382" s="11">
        <v>1</v>
      </c>
      <c r="BV382" s="13">
        <v>2</v>
      </c>
      <c r="BX382" s="13">
        <v>0</v>
      </c>
    </row>
    <row r="383" spans="1:76">
      <c r="A383" s="13">
        <v>524</v>
      </c>
      <c r="B383" s="11">
        <v>0</v>
      </c>
      <c r="C383" s="11">
        <v>1</v>
      </c>
      <c r="D383" s="11">
        <f t="shared" si="36"/>
        <v>1948</v>
      </c>
      <c r="E383" s="11">
        <v>60</v>
      </c>
      <c r="F383" s="15">
        <v>2</v>
      </c>
      <c r="G383" s="71">
        <v>1</v>
      </c>
      <c r="H383" s="16">
        <v>0</v>
      </c>
      <c r="I383" s="16">
        <v>2007</v>
      </c>
      <c r="J383" s="16">
        <f t="shared" si="41"/>
        <v>1</v>
      </c>
      <c r="K383" s="16">
        <v>1</v>
      </c>
      <c r="L383" s="11">
        <v>1</v>
      </c>
      <c r="M383" s="11">
        <v>2</v>
      </c>
      <c r="N383" s="13">
        <v>3</v>
      </c>
      <c r="O383" s="17">
        <v>0</v>
      </c>
      <c r="P383" s="13">
        <v>0</v>
      </c>
      <c r="Q383" s="16">
        <v>0</v>
      </c>
      <c r="R383" s="16">
        <v>0</v>
      </c>
      <c r="S383" s="16">
        <v>0</v>
      </c>
      <c r="T383" s="16">
        <v>0</v>
      </c>
      <c r="U383" s="16">
        <v>0</v>
      </c>
      <c r="V383" s="11">
        <v>2</v>
      </c>
      <c r="W383" s="16">
        <v>2</v>
      </c>
      <c r="X383" s="11">
        <v>1</v>
      </c>
      <c r="Y383" s="11">
        <v>0</v>
      </c>
      <c r="Z383" s="11">
        <v>0</v>
      </c>
      <c r="AA383" s="11">
        <v>0</v>
      </c>
      <c r="AB383" s="11">
        <v>1</v>
      </c>
      <c r="AC383" s="11">
        <v>0</v>
      </c>
      <c r="AD383" s="11">
        <v>0</v>
      </c>
      <c r="AE383" s="11">
        <v>1</v>
      </c>
      <c r="AF383" s="20">
        <v>29.9</v>
      </c>
      <c r="AG383" s="19"/>
      <c r="AH383" s="19">
        <v>50</v>
      </c>
      <c r="AI383" s="19">
        <v>57</v>
      </c>
      <c r="AJ383" s="51">
        <v>0</v>
      </c>
      <c r="AK383" s="51">
        <v>0</v>
      </c>
      <c r="AL383" s="20">
        <v>85</v>
      </c>
      <c r="AM383" s="20">
        <v>0</v>
      </c>
      <c r="AN383" s="20">
        <v>1</v>
      </c>
      <c r="AO383" s="19">
        <v>150</v>
      </c>
      <c r="AP383" s="19">
        <v>22</v>
      </c>
      <c r="AQ383" s="19">
        <v>4.7</v>
      </c>
      <c r="AR383" s="19">
        <v>88</v>
      </c>
      <c r="AS383" s="19">
        <f>IF(F383=1,186*POWER(AR383/88.5,-1.154)*POWER(E383,-0.203),186*POWER(AR383/88.5,-1.154)*POWER(E383,-0.203)*0.742)</f>
        <v>60.505057276087861</v>
      </c>
      <c r="AT383" s="19">
        <v>4.3600000000000003</v>
      </c>
      <c r="AU383" s="20">
        <v>1.1399999999999999</v>
      </c>
      <c r="AV383" s="19">
        <v>1.1399999999999999</v>
      </c>
      <c r="AW383" s="19">
        <v>2.08</v>
      </c>
      <c r="AX383" s="19">
        <f>(AT383-AU383)/AU383</f>
        <v>2.8245614035087727</v>
      </c>
      <c r="AY383" s="14" t="s">
        <v>188</v>
      </c>
      <c r="AZ383" s="21">
        <v>39702</v>
      </c>
      <c r="BA383" s="13">
        <v>0</v>
      </c>
      <c r="BC383" s="13">
        <v>50</v>
      </c>
      <c r="BM383" s="13">
        <v>10</v>
      </c>
      <c r="BS383" s="13">
        <v>1</v>
      </c>
      <c r="BT383" s="11">
        <v>1</v>
      </c>
      <c r="BU383" s="11">
        <v>2</v>
      </c>
      <c r="BV383" s="13">
        <v>1</v>
      </c>
      <c r="BX383" s="13">
        <v>0</v>
      </c>
    </row>
    <row r="384" spans="1:76">
      <c r="A384" s="13">
        <v>529</v>
      </c>
      <c r="B384" s="11">
        <v>0</v>
      </c>
      <c r="C384" s="11">
        <v>1</v>
      </c>
      <c r="D384" s="11">
        <f t="shared" si="36"/>
        <v>1946</v>
      </c>
      <c r="E384" s="11">
        <v>62</v>
      </c>
      <c r="F384" s="15">
        <v>1</v>
      </c>
      <c r="H384" s="16">
        <v>0</v>
      </c>
      <c r="I384" s="16"/>
      <c r="J384" s="16">
        <f t="shared" si="41"/>
        <v>2008</v>
      </c>
      <c r="K384" s="11">
        <v>0</v>
      </c>
      <c r="L384" s="11">
        <v>0</v>
      </c>
      <c r="M384" s="16">
        <v>3</v>
      </c>
      <c r="N384" s="13">
        <v>2</v>
      </c>
      <c r="O384" s="17">
        <v>0</v>
      </c>
      <c r="P384" s="13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1">
        <v>1</v>
      </c>
      <c r="W384" s="16">
        <v>2</v>
      </c>
      <c r="X384" s="11">
        <v>1</v>
      </c>
      <c r="Y384" s="11">
        <v>0</v>
      </c>
      <c r="Z384" s="11">
        <v>0</v>
      </c>
      <c r="AA384" s="11">
        <v>0</v>
      </c>
      <c r="AB384" s="11">
        <v>0</v>
      </c>
      <c r="AC384" s="11">
        <v>1</v>
      </c>
      <c r="AD384" s="11">
        <v>0</v>
      </c>
      <c r="AE384" s="11">
        <v>0</v>
      </c>
      <c r="AF384" s="20">
        <v>19</v>
      </c>
      <c r="AG384" s="19"/>
      <c r="AH384" s="19">
        <v>51</v>
      </c>
      <c r="AI384" s="19">
        <v>60</v>
      </c>
      <c r="AJ384" s="51">
        <v>0</v>
      </c>
      <c r="AK384" s="51">
        <v>0</v>
      </c>
      <c r="AL384" s="20">
        <v>69</v>
      </c>
      <c r="AM384" s="20">
        <v>0</v>
      </c>
      <c r="AN384" s="19"/>
      <c r="AO384" s="19">
        <v>126</v>
      </c>
      <c r="AP384" s="19">
        <v>3</v>
      </c>
      <c r="AQ384" s="19">
        <v>3</v>
      </c>
      <c r="AR384" s="19"/>
      <c r="AY384" s="14" t="s">
        <v>65</v>
      </c>
      <c r="AZ384" s="21">
        <v>39727</v>
      </c>
      <c r="BA384" s="13">
        <v>0</v>
      </c>
      <c r="BC384" s="13">
        <v>50</v>
      </c>
      <c r="BS384" s="13">
        <v>3</v>
      </c>
      <c r="BT384" s="11">
        <v>1</v>
      </c>
      <c r="BU384" s="11">
        <v>2</v>
      </c>
      <c r="BV384" s="13">
        <v>1</v>
      </c>
      <c r="BX384" s="13">
        <v>0</v>
      </c>
    </row>
    <row r="385" spans="1:76">
      <c r="A385" s="13">
        <v>537</v>
      </c>
      <c r="B385" s="11">
        <v>0</v>
      </c>
      <c r="C385" s="11">
        <v>1</v>
      </c>
      <c r="D385" s="11">
        <f t="shared" si="36"/>
        <v>1953</v>
      </c>
      <c r="E385" s="11">
        <v>55</v>
      </c>
      <c r="F385" s="15">
        <v>1</v>
      </c>
      <c r="H385" s="16">
        <v>1</v>
      </c>
      <c r="I385" s="16"/>
      <c r="J385" s="16">
        <f t="shared" si="41"/>
        <v>2008</v>
      </c>
      <c r="K385" s="11">
        <v>0</v>
      </c>
      <c r="L385" s="11">
        <v>0</v>
      </c>
      <c r="M385" s="16">
        <v>3</v>
      </c>
      <c r="N385" s="13">
        <v>3</v>
      </c>
      <c r="O385" s="17">
        <v>0</v>
      </c>
      <c r="P385" s="13">
        <v>0</v>
      </c>
      <c r="Q385" s="16">
        <v>0</v>
      </c>
      <c r="R385" s="16">
        <v>0</v>
      </c>
      <c r="S385" s="16">
        <v>0</v>
      </c>
      <c r="T385" s="16">
        <v>0</v>
      </c>
      <c r="U385" s="16">
        <v>0</v>
      </c>
      <c r="V385" s="11">
        <v>1</v>
      </c>
      <c r="W385" s="16">
        <v>2</v>
      </c>
      <c r="X385" s="11">
        <v>1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20">
        <v>15</v>
      </c>
      <c r="AG385" s="19"/>
      <c r="AH385" s="19">
        <v>44</v>
      </c>
      <c r="AI385" s="19">
        <v>70</v>
      </c>
      <c r="AJ385" s="51"/>
      <c r="AK385" s="51"/>
      <c r="AL385" s="20"/>
      <c r="AM385" s="20"/>
      <c r="AN385" s="19"/>
      <c r="AO385" s="19">
        <v>161</v>
      </c>
      <c r="AP385" s="19">
        <v>4</v>
      </c>
      <c r="AQ385" s="19">
        <v>4.5999999999999996</v>
      </c>
      <c r="AR385" s="19">
        <v>113.7</v>
      </c>
      <c r="AS385" s="19">
        <f>IF(F385=1,186*POWER(AR385/88.5,-1.154)*POWER(E385,-0.203),186*POWER(AR385/88.5,-1.154)*POWER(E385,-0.203)*0.742)</f>
        <v>61.751040011764708</v>
      </c>
      <c r="AT385" s="19">
        <v>3.8</v>
      </c>
      <c r="AY385" s="14" t="s">
        <v>167</v>
      </c>
      <c r="AZ385" s="21">
        <v>39792</v>
      </c>
      <c r="BN385" s="13">
        <v>50</v>
      </c>
      <c r="BS385" s="13">
        <v>1</v>
      </c>
      <c r="BT385" s="11">
        <v>1</v>
      </c>
      <c r="BU385" s="11">
        <v>2</v>
      </c>
      <c r="BV385" s="13">
        <v>1</v>
      </c>
      <c r="BW385" s="13">
        <v>0</v>
      </c>
      <c r="BX385" s="13">
        <v>0</v>
      </c>
    </row>
    <row r="386" spans="1:76">
      <c r="A386" s="13">
        <v>553</v>
      </c>
      <c r="B386" s="11">
        <v>0</v>
      </c>
      <c r="C386" s="11">
        <v>1</v>
      </c>
      <c r="D386" s="11">
        <f t="shared" ref="D386:D449" si="42">YEAR(AZ386)-E386</f>
        <v>1960</v>
      </c>
      <c r="E386" s="11">
        <v>48</v>
      </c>
      <c r="F386" s="15">
        <v>2</v>
      </c>
      <c r="H386" s="16">
        <v>1</v>
      </c>
      <c r="I386" s="16"/>
      <c r="J386" s="16">
        <f t="shared" si="41"/>
        <v>2008</v>
      </c>
      <c r="K386" s="11">
        <v>0</v>
      </c>
      <c r="L386" s="11">
        <v>0</v>
      </c>
      <c r="M386" s="16">
        <v>3</v>
      </c>
      <c r="N386" s="13">
        <v>2</v>
      </c>
      <c r="O386" s="17">
        <v>0</v>
      </c>
      <c r="P386" s="13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1">
        <v>2</v>
      </c>
      <c r="W386" s="16">
        <v>2</v>
      </c>
      <c r="X386" s="11">
        <v>1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20"/>
      <c r="AG386" s="19"/>
      <c r="AH386" s="19"/>
      <c r="AI386" s="19">
        <v>66</v>
      </c>
      <c r="AJ386" s="51">
        <v>0</v>
      </c>
      <c r="AK386" s="51">
        <v>0</v>
      </c>
      <c r="AL386" s="20">
        <v>88</v>
      </c>
      <c r="AM386" s="20">
        <v>0</v>
      </c>
      <c r="AN386" s="19"/>
      <c r="AO386" s="19">
        <v>191</v>
      </c>
      <c r="AP386" s="19">
        <v>10</v>
      </c>
      <c r="AQ386" s="19">
        <v>4.32</v>
      </c>
      <c r="AR386" s="19">
        <v>68</v>
      </c>
      <c r="AS386" s="19">
        <f>IF(F386=1,186*POWER(AR386/88.5,-1.154)*POWER(E386,-0.203),186*POWER(AR386/88.5,-1.154)*POWER(E386,-0.203)*0.742)</f>
        <v>85.247593406973792</v>
      </c>
      <c r="AY386" s="14" t="s">
        <v>32</v>
      </c>
      <c r="AZ386" s="21">
        <v>39706</v>
      </c>
      <c r="BA386" s="13">
        <v>0</v>
      </c>
      <c r="BF386" s="13">
        <v>50</v>
      </c>
      <c r="BJ386" s="13">
        <v>50</v>
      </c>
      <c r="BN386" s="13">
        <v>5</v>
      </c>
      <c r="BS386" s="13">
        <v>1</v>
      </c>
      <c r="BT386" s="11">
        <v>1</v>
      </c>
      <c r="BU386" s="11">
        <v>2</v>
      </c>
      <c r="BV386" s="13">
        <v>2</v>
      </c>
      <c r="BW386" s="13">
        <v>0</v>
      </c>
      <c r="BX386" s="13">
        <v>2</v>
      </c>
    </row>
    <row r="387" spans="1:76">
      <c r="A387" s="13">
        <v>555</v>
      </c>
      <c r="B387" s="11">
        <v>0</v>
      </c>
      <c r="C387" s="11">
        <v>1</v>
      </c>
      <c r="D387" s="11">
        <f t="shared" si="42"/>
        <v>1955</v>
      </c>
      <c r="E387" s="11">
        <v>53</v>
      </c>
      <c r="F387" s="15">
        <v>2</v>
      </c>
      <c r="H387" s="16">
        <v>0</v>
      </c>
      <c r="I387" s="16"/>
      <c r="J387" s="16">
        <f t="shared" si="41"/>
        <v>2008</v>
      </c>
      <c r="K387" s="11">
        <v>0</v>
      </c>
      <c r="L387" s="11">
        <v>0</v>
      </c>
      <c r="M387" s="11">
        <v>2</v>
      </c>
      <c r="N387" s="13">
        <v>2</v>
      </c>
      <c r="O387" s="17">
        <v>4</v>
      </c>
      <c r="P387" s="13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1">
        <v>1</v>
      </c>
      <c r="W387" s="16">
        <v>3</v>
      </c>
      <c r="X387" s="11">
        <v>1</v>
      </c>
      <c r="Y387" s="11">
        <v>1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20">
        <v>16</v>
      </c>
      <c r="AG387" s="19"/>
      <c r="AH387" s="19">
        <v>47</v>
      </c>
      <c r="AI387" s="19">
        <v>70</v>
      </c>
      <c r="AJ387" s="51"/>
      <c r="AK387" s="51"/>
      <c r="AL387" s="20"/>
      <c r="AM387" s="20">
        <v>1</v>
      </c>
      <c r="AN387" s="19"/>
      <c r="AO387" s="19">
        <v>148</v>
      </c>
      <c r="AP387" s="19">
        <v>16</v>
      </c>
      <c r="AQ387" s="19">
        <v>4.9000000000000004</v>
      </c>
      <c r="AR387" s="19">
        <v>100.1</v>
      </c>
      <c r="AS387" s="19">
        <f>IF(F387=1,186*POWER(AR387/88.5,-1.154)*POWER(E387,-0.203),186*POWER(AR387/88.5,-1.154)*POWER(E387,-0.203)*0.742)</f>
        <v>53.47618991157443</v>
      </c>
      <c r="AT387" s="19">
        <v>4.0999999999999996</v>
      </c>
      <c r="AU387" s="20">
        <v>0.98</v>
      </c>
      <c r="AV387" s="19">
        <v>0.5</v>
      </c>
      <c r="AW387" s="19">
        <v>2.62</v>
      </c>
      <c r="AX387" s="19">
        <f>(AT387-AU387)/AU387</f>
        <v>3.1836734693877546</v>
      </c>
      <c r="AY387" s="14" t="s">
        <v>65</v>
      </c>
      <c r="AZ387" s="21">
        <v>39787</v>
      </c>
      <c r="BD387" s="13">
        <v>20</v>
      </c>
      <c r="BN387" s="13">
        <v>20</v>
      </c>
      <c r="BS387" s="13">
        <v>1</v>
      </c>
      <c r="BT387" s="11">
        <v>1</v>
      </c>
      <c r="BU387" s="11">
        <v>1</v>
      </c>
      <c r="BV387" s="13">
        <v>2</v>
      </c>
      <c r="BX387" s="13">
        <v>0</v>
      </c>
    </row>
    <row r="388" spans="1:76">
      <c r="A388" s="13">
        <v>557</v>
      </c>
      <c r="B388" s="11">
        <v>0</v>
      </c>
      <c r="C388" s="11">
        <v>1</v>
      </c>
      <c r="D388" s="11">
        <f t="shared" si="42"/>
        <v>1948</v>
      </c>
      <c r="E388" s="11">
        <v>61</v>
      </c>
      <c r="F388" s="15">
        <v>1</v>
      </c>
      <c r="G388" s="71">
        <v>2</v>
      </c>
      <c r="H388" s="16">
        <v>0</v>
      </c>
      <c r="I388" s="16">
        <v>2008</v>
      </c>
      <c r="J388" s="16">
        <f t="shared" si="41"/>
        <v>1</v>
      </c>
      <c r="K388" s="16">
        <v>2</v>
      </c>
      <c r="L388" s="11">
        <v>1</v>
      </c>
      <c r="M388" s="16">
        <v>4</v>
      </c>
      <c r="N388" s="13">
        <v>3</v>
      </c>
      <c r="O388" s="17">
        <v>0</v>
      </c>
      <c r="P388" s="13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1">
        <v>1</v>
      </c>
      <c r="W388" s="16">
        <v>2</v>
      </c>
      <c r="X388" s="11">
        <v>1</v>
      </c>
      <c r="Y388" s="11">
        <v>0</v>
      </c>
      <c r="Z388" s="11">
        <v>0</v>
      </c>
      <c r="AA388" s="11">
        <v>0</v>
      </c>
      <c r="AB388" s="11">
        <v>0</v>
      </c>
      <c r="AF388" s="20"/>
      <c r="AG388" s="19"/>
      <c r="AH388" s="19"/>
      <c r="AI388" s="19"/>
      <c r="AJ388" s="51"/>
      <c r="AK388" s="51"/>
      <c r="AL388" s="20"/>
      <c r="AM388" s="20"/>
      <c r="AN388" s="19"/>
      <c r="AO388" s="19">
        <v>169</v>
      </c>
      <c r="AP388" s="19">
        <v>2</v>
      </c>
      <c r="AQ388" s="19">
        <v>4.0999999999999996</v>
      </c>
      <c r="AR388" s="19">
        <v>87.2</v>
      </c>
      <c r="AS388" s="19">
        <f>IF(F388=1,186*POWER(AR388/88.5,-1.154)*POWER(E388,-0.203),186*POWER(AR388/88.5,-1.154)*POWER(E388,-0.203)*0.742)</f>
        <v>82.131073337874923</v>
      </c>
      <c r="AT388" s="19">
        <v>4.4000000000000004</v>
      </c>
      <c r="AY388" s="14" t="s">
        <v>45</v>
      </c>
      <c r="AZ388" s="21">
        <v>39850</v>
      </c>
      <c r="BN388" s="13">
        <v>60</v>
      </c>
      <c r="BS388" s="13">
        <v>1</v>
      </c>
      <c r="BT388" s="11">
        <v>1</v>
      </c>
      <c r="BU388" s="11">
        <v>2</v>
      </c>
      <c r="BV388" s="13">
        <v>1</v>
      </c>
      <c r="BX388" s="13">
        <v>1</v>
      </c>
    </row>
    <row r="389" spans="1:76">
      <c r="A389" s="13">
        <v>560</v>
      </c>
      <c r="B389" s="11">
        <v>0</v>
      </c>
      <c r="C389" s="11">
        <v>1</v>
      </c>
      <c r="D389" s="11">
        <f t="shared" si="42"/>
        <v>1960</v>
      </c>
      <c r="E389" s="11">
        <v>49</v>
      </c>
      <c r="F389" s="15">
        <v>1</v>
      </c>
      <c r="G389" s="71">
        <v>2</v>
      </c>
      <c r="H389" s="16">
        <v>0</v>
      </c>
      <c r="I389" s="16">
        <v>1998</v>
      </c>
      <c r="J389" s="16">
        <f t="shared" si="41"/>
        <v>11</v>
      </c>
      <c r="K389" s="16">
        <v>1</v>
      </c>
      <c r="L389" s="11">
        <v>1</v>
      </c>
      <c r="M389" s="11">
        <v>1</v>
      </c>
      <c r="N389" s="13">
        <v>3</v>
      </c>
      <c r="O389" s="17">
        <v>4</v>
      </c>
      <c r="P389" s="13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1">
        <v>1</v>
      </c>
      <c r="W389" s="16">
        <v>2</v>
      </c>
      <c r="X389" s="11">
        <v>1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20"/>
      <c r="AG389" s="19"/>
      <c r="AH389" s="19"/>
      <c r="AI389" s="19">
        <v>60</v>
      </c>
      <c r="AJ389" s="51">
        <v>4</v>
      </c>
      <c r="AK389" s="51">
        <v>1</v>
      </c>
      <c r="AL389" s="20"/>
      <c r="AM389" s="20"/>
      <c r="AN389" s="19"/>
      <c r="AO389" s="19">
        <v>167</v>
      </c>
      <c r="AP389" s="19">
        <v>16</v>
      </c>
      <c r="AQ389" s="19"/>
      <c r="AR389" s="19">
        <v>44.2</v>
      </c>
      <c r="AS389" s="19">
        <f>IF(F389=1,186*POWER(AR389/88.5,-1.154)*POWER(E389,-0.203),186*POWER(AR389/88.5,-1.154)*POWER(E389,-0.203)*0.742)</f>
        <v>188.08682505546827</v>
      </c>
      <c r="AT389" s="19">
        <v>6.6</v>
      </c>
      <c r="AU389" s="20">
        <v>1.18</v>
      </c>
      <c r="AV389" s="19">
        <v>0.7</v>
      </c>
      <c r="AW389" s="19">
        <v>4.4000000000000004</v>
      </c>
      <c r="AX389" s="19">
        <f>(AT389-AU389)/AU389</f>
        <v>4.593220338983051</v>
      </c>
      <c r="AY389" s="14" t="s">
        <v>118</v>
      </c>
      <c r="AZ389" s="21">
        <v>39869</v>
      </c>
      <c r="BA389" s="13">
        <v>0</v>
      </c>
      <c r="BB389" s="13">
        <v>5</v>
      </c>
      <c r="BC389" s="13">
        <v>15</v>
      </c>
      <c r="BS389" s="13">
        <v>1</v>
      </c>
      <c r="BT389" s="11">
        <v>1</v>
      </c>
      <c r="BU389" s="11">
        <v>1</v>
      </c>
      <c r="BV389" s="13">
        <v>1</v>
      </c>
      <c r="BX389" s="13">
        <v>0</v>
      </c>
    </row>
    <row r="390" spans="1:76">
      <c r="A390" s="13">
        <v>566</v>
      </c>
      <c r="B390" s="11">
        <v>0</v>
      </c>
      <c r="C390" s="11">
        <v>2</v>
      </c>
      <c r="D390" s="11">
        <f t="shared" si="42"/>
        <v>1947</v>
      </c>
      <c r="E390" s="11">
        <v>62</v>
      </c>
      <c r="F390" s="15">
        <v>1</v>
      </c>
      <c r="G390" s="71">
        <v>1</v>
      </c>
      <c r="H390" s="16">
        <v>1</v>
      </c>
      <c r="I390" s="16">
        <v>2005</v>
      </c>
      <c r="J390" s="16">
        <f t="shared" si="41"/>
        <v>4</v>
      </c>
      <c r="K390" s="16">
        <v>2</v>
      </c>
      <c r="L390" s="11">
        <v>1</v>
      </c>
      <c r="M390" s="11">
        <v>2</v>
      </c>
      <c r="N390" s="13">
        <v>3</v>
      </c>
      <c r="O390" s="17">
        <v>1</v>
      </c>
      <c r="P390" s="13">
        <v>0</v>
      </c>
      <c r="Q390" s="16">
        <v>1</v>
      </c>
      <c r="R390" s="16">
        <v>1</v>
      </c>
      <c r="S390" s="16">
        <v>0</v>
      </c>
      <c r="T390" s="16">
        <v>0</v>
      </c>
      <c r="U390" s="16">
        <v>0</v>
      </c>
      <c r="V390" s="11">
        <v>2</v>
      </c>
      <c r="W390" s="16">
        <v>2</v>
      </c>
      <c r="X390" s="11">
        <v>1</v>
      </c>
      <c r="Y390" s="11">
        <v>0</v>
      </c>
      <c r="Z390" s="11">
        <v>0</v>
      </c>
      <c r="AA390" s="11">
        <v>0</v>
      </c>
      <c r="AB390" s="11">
        <v>1</v>
      </c>
      <c r="AC390" s="11">
        <v>0</v>
      </c>
      <c r="AD390" s="11">
        <v>0</v>
      </c>
      <c r="AE390" s="11">
        <v>1</v>
      </c>
      <c r="AF390" s="20">
        <v>19.7</v>
      </c>
      <c r="AG390" s="19"/>
      <c r="AH390" s="19">
        <v>52</v>
      </c>
      <c r="AI390" s="19"/>
      <c r="AJ390" s="51">
        <v>1</v>
      </c>
      <c r="AK390" s="51">
        <v>0</v>
      </c>
      <c r="AL390" s="20">
        <v>74</v>
      </c>
      <c r="AM390" s="20"/>
      <c r="AN390" s="19"/>
      <c r="AO390" s="19">
        <v>148</v>
      </c>
      <c r="AP390" s="19">
        <v>24</v>
      </c>
      <c r="AQ390" s="19">
        <v>5.3</v>
      </c>
      <c r="AR390" s="19"/>
      <c r="AT390" s="19">
        <v>2.8</v>
      </c>
      <c r="AY390" s="14" t="s">
        <v>45</v>
      </c>
      <c r="AZ390" s="21">
        <v>39888</v>
      </c>
      <c r="BA390" s="13">
        <v>0</v>
      </c>
      <c r="BF390" s="13">
        <v>50</v>
      </c>
      <c r="BS390" s="13">
        <v>1</v>
      </c>
      <c r="BT390" s="11">
        <v>1</v>
      </c>
      <c r="BU390" s="11">
        <v>2</v>
      </c>
      <c r="BV390" s="13">
        <v>1</v>
      </c>
      <c r="BW390" s="13">
        <v>1</v>
      </c>
      <c r="BX390" s="13">
        <v>0</v>
      </c>
    </row>
    <row r="391" spans="1:76">
      <c r="A391" s="13">
        <v>581</v>
      </c>
      <c r="B391" s="11">
        <v>0</v>
      </c>
      <c r="C391" s="11">
        <v>1</v>
      </c>
      <c r="D391" s="11">
        <f t="shared" si="42"/>
        <v>1943</v>
      </c>
      <c r="E391" s="11">
        <v>66</v>
      </c>
      <c r="F391" s="15">
        <v>2</v>
      </c>
      <c r="H391" s="16">
        <v>0</v>
      </c>
      <c r="I391" s="16"/>
      <c r="J391" s="16">
        <f t="shared" si="41"/>
        <v>2009</v>
      </c>
      <c r="K391" s="11">
        <v>0</v>
      </c>
      <c r="L391" s="11">
        <v>0</v>
      </c>
      <c r="M391" s="11">
        <v>2</v>
      </c>
      <c r="N391" s="13">
        <v>3</v>
      </c>
      <c r="O391" s="17">
        <v>0</v>
      </c>
      <c r="P391" s="13">
        <v>0</v>
      </c>
      <c r="Q391" s="16">
        <v>1</v>
      </c>
      <c r="R391" s="16">
        <v>0</v>
      </c>
      <c r="S391" s="16">
        <v>0</v>
      </c>
      <c r="T391" s="16">
        <v>0</v>
      </c>
      <c r="U391" s="16">
        <v>0</v>
      </c>
      <c r="V391" s="11">
        <v>1</v>
      </c>
      <c r="W391" s="16">
        <v>2</v>
      </c>
      <c r="X391" s="11">
        <v>3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20">
        <v>14</v>
      </c>
      <c r="AG391" s="19"/>
      <c r="AH391" s="19">
        <v>53</v>
      </c>
      <c r="AI391" s="19">
        <v>70</v>
      </c>
      <c r="AJ391" s="51">
        <v>1</v>
      </c>
      <c r="AK391" s="51">
        <v>0</v>
      </c>
      <c r="AL391" s="20">
        <v>84</v>
      </c>
      <c r="AM391" s="20"/>
      <c r="AN391" s="19"/>
      <c r="AO391" s="19">
        <v>120</v>
      </c>
      <c r="AP391" s="19">
        <v>30</v>
      </c>
      <c r="AQ391" s="19">
        <v>5.6</v>
      </c>
      <c r="AR391" s="19">
        <v>188</v>
      </c>
      <c r="AS391" s="19">
        <f>IF(F391=1,186*POWER(AR391/88.5,-1.154)*POWER(E391,-0.203),186*POWER(AR391/88.5,-1.154)*POWER(E391,-0.203)*0.742)</f>
        <v>24.7140435091179</v>
      </c>
      <c r="AY391" s="14" t="s">
        <v>32</v>
      </c>
      <c r="AZ391" s="21">
        <v>40000</v>
      </c>
      <c r="BA391" s="13">
        <v>0</v>
      </c>
      <c r="BD391" s="13">
        <v>30</v>
      </c>
      <c r="BJ391" s="13">
        <v>30</v>
      </c>
      <c r="BS391" s="13">
        <v>1</v>
      </c>
      <c r="BT391" s="11">
        <v>1</v>
      </c>
      <c r="BU391" s="11">
        <v>1</v>
      </c>
      <c r="BV391" s="13">
        <v>2</v>
      </c>
      <c r="BX391" s="13">
        <v>0</v>
      </c>
    </row>
    <row r="392" spans="1:76">
      <c r="A392" s="13">
        <v>593</v>
      </c>
      <c r="B392" s="11">
        <v>0</v>
      </c>
      <c r="C392" s="11">
        <v>1</v>
      </c>
      <c r="D392" s="11">
        <f t="shared" si="42"/>
        <v>1963</v>
      </c>
      <c r="E392" s="11">
        <v>46</v>
      </c>
      <c r="F392" s="15">
        <v>2</v>
      </c>
      <c r="H392" s="16">
        <v>0</v>
      </c>
      <c r="I392" s="16"/>
      <c r="J392" s="16">
        <f t="shared" si="41"/>
        <v>2009</v>
      </c>
      <c r="K392" s="11">
        <v>0</v>
      </c>
      <c r="L392" s="11">
        <v>0</v>
      </c>
      <c r="M392" s="16">
        <v>3</v>
      </c>
      <c r="N392" s="13">
        <v>3</v>
      </c>
      <c r="O392" s="17">
        <v>0</v>
      </c>
      <c r="P392" s="13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1">
        <v>1</v>
      </c>
      <c r="W392" s="16">
        <v>2</v>
      </c>
      <c r="X392" s="11">
        <v>1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20"/>
      <c r="AG392" s="19"/>
      <c r="AH392" s="19">
        <v>40</v>
      </c>
      <c r="AI392" s="19">
        <v>60</v>
      </c>
      <c r="AJ392" s="51">
        <v>0</v>
      </c>
      <c r="AK392" s="51">
        <v>1</v>
      </c>
      <c r="AL392" s="20">
        <v>72</v>
      </c>
      <c r="AM392" s="20">
        <v>0</v>
      </c>
      <c r="AN392" s="19"/>
      <c r="AO392" s="19">
        <v>160</v>
      </c>
      <c r="AP392" s="19">
        <v>4</v>
      </c>
      <c r="AQ392" s="19">
        <v>4.9800000000000004</v>
      </c>
      <c r="AR392" s="19"/>
      <c r="AT392" s="19">
        <v>7.36</v>
      </c>
      <c r="AU392" s="20">
        <v>1.08</v>
      </c>
      <c r="AV392" s="19">
        <v>1.8</v>
      </c>
      <c r="AW392" s="19">
        <v>4.4800000000000004</v>
      </c>
      <c r="AX392" s="19">
        <f>(AT392-AU392)/AU392</f>
        <v>5.8148148148148149</v>
      </c>
      <c r="AY392" s="14" t="s">
        <v>45</v>
      </c>
      <c r="AZ392" s="21">
        <v>40065</v>
      </c>
      <c r="BC392" s="13">
        <v>25</v>
      </c>
      <c r="BF392" s="13">
        <v>50</v>
      </c>
      <c r="BS392" s="13">
        <v>3</v>
      </c>
      <c r="BT392" s="11">
        <v>1</v>
      </c>
      <c r="BU392" s="11">
        <v>2</v>
      </c>
      <c r="BV392" s="13">
        <v>1</v>
      </c>
      <c r="BX392" s="13">
        <v>0</v>
      </c>
    </row>
    <row r="393" spans="1:76">
      <c r="A393" s="13">
        <v>611</v>
      </c>
      <c r="B393" s="11">
        <v>0</v>
      </c>
      <c r="C393" s="11">
        <v>1</v>
      </c>
      <c r="D393" s="11">
        <f t="shared" si="42"/>
        <v>1953</v>
      </c>
      <c r="E393" s="11">
        <v>56</v>
      </c>
      <c r="F393" s="15">
        <v>1</v>
      </c>
      <c r="G393" s="71">
        <v>4</v>
      </c>
      <c r="H393" s="16">
        <v>0</v>
      </c>
      <c r="I393" s="16">
        <v>2008</v>
      </c>
      <c r="J393" s="16">
        <f t="shared" si="41"/>
        <v>1</v>
      </c>
      <c r="K393" s="16">
        <v>2</v>
      </c>
      <c r="L393" s="11">
        <v>1</v>
      </c>
      <c r="M393" s="11">
        <v>4</v>
      </c>
      <c r="N393" s="13">
        <v>3</v>
      </c>
      <c r="O393" s="17">
        <v>3</v>
      </c>
      <c r="P393" s="13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1">
        <v>1</v>
      </c>
      <c r="W393" s="16">
        <v>3</v>
      </c>
      <c r="X393" s="11">
        <v>1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1</v>
      </c>
      <c r="AF393" s="20">
        <v>17</v>
      </c>
      <c r="AG393" s="19"/>
      <c r="AH393" s="19">
        <v>50</v>
      </c>
      <c r="AI393" s="19">
        <v>60</v>
      </c>
      <c r="AJ393" s="51">
        <v>3</v>
      </c>
      <c r="AK393" s="51">
        <v>0</v>
      </c>
      <c r="AL393" s="20">
        <v>64</v>
      </c>
      <c r="AM393" s="20"/>
      <c r="AN393" s="19"/>
      <c r="AO393" s="19">
        <v>151</v>
      </c>
      <c r="AP393" s="19">
        <v>15</v>
      </c>
      <c r="AQ393" s="19">
        <v>8.5</v>
      </c>
      <c r="AR393" s="19"/>
      <c r="AT393" s="19">
        <v>4.2</v>
      </c>
      <c r="AZ393" s="21">
        <v>39861</v>
      </c>
      <c r="BL393" s="13">
        <v>50</v>
      </c>
      <c r="BN393" s="13">
        <v>55</v>
      </c>
      <c r="BS393" s="13">
        <v>3</v>
      </c>
      <c r="BT393" s="11">
        <v>1</v>
      </c>
      <c r="BU393" s="11">
        <v>2</v>
      </c>
      <c r="BV393" s="13">
        <v>2</v>
      </c>
      <c r="BX393" s="13">
        <v>1</v>
      </c>
    </row>
    <row r="394" spans="1:76">
      <c r="A394" s="13">
        <v>624</v>
      </c>
      <c r="B394" s="11">
        <v>0</v>
      </c>
      <c r="C394" s="11">
        <v>1</v>
      </c>
      <c r="D394" s="11">
        <f t="shared" si="42"/>
        <v>1952</v>
      </c>
      <c r="E394" s="11">
        <v>57</v>
      </c>
      <c r="F394" s="15">
        <v>1</v>
      </c>
      <c r="G394" s="71">
        <v>2</v>
      </c>
      <c r="H394" s="16">
        <v>0</v>
      </c>
      <c r="I394" s="16">
        <v>2003</v>
      </c>
      <c r="J394" s="16">
        <f t="shared" si="41"/>
        <v>6</v>
      </c>
      <c r="K394" s="16">
        <v>2</v>
      </c>
      <c r="L394" s="11">
        <v>1</v>
      </c>
      <c r="M394" s="11">
        <v>1</v>
      </c>
      <c r="N394" s="13">
        <v>3</v>
      </c>
      <c r="O394" s="17">
        <v>0</v>
      </c>
      <c r="P394" s="13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1">
        <v>2</v>
      </c>
      <c r="W394" s="16">
        <v>2</v>
      </c>
      <c r="X394" s="11">
        <v>1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1</v>
      </c>
      <c r="AF394" s="20">
        <v>17</v>
      </c>
      <c r="AG394" s="19"/>
      <c r="AH394" s="19">
        <v>50</v>
      </c>
      <c r="AI394" s="19">
        <v>55</v>
      </c>
      <c r="AJ394" s="51">
        <v>2</v>
      </c>
      <c r="AK394" s="51">
        <v>0</v>
      </c>
      <c r="AL394" s="20">
        <v>80</v>
      </c>
      <c r="AM394" s="20"/>
      <c r="AN394" s="19"/>
      <c r="AO394" s="19">
        <v>159</v>
      </c>
      <c r="AP394" s="19">
        <v>10</v>
      </c>
      <c r="AQ394" s="19">
        <v>5.8</v>
      </c>
      <c r="AR394" s="19">
        <v>88.7</v>
      </c>
      <c r="AS394" s="19">
        <f>IF(F394=1,186*POWER(AR394/88.5,-1.154)*POWER(E394,-0.203),186*POWER(AR394/88.5,-1.154)*POWER(E394,-0.203)*0.742)</f>
        <v>81.646773229651004</v>
      </c>
      <c r="AT394" s="19">
        <v>5.94</v>
      </c>
      <c r="AU394" s="20">
        <v>0.96</v>
      </c>
      <c r="AV394" s="19">
        <v>0.85</v>
      </c>
      <c r="AW394" s="19">
        <v>2.41</v>
      </c>
      <c r="AX394" s="19">
        <f>(AT394-AU394)/AU394</f>
        <v>5.1875000000000009</v>
      </c>
      <c r="AY394" s="14" t="s">
        <v>65</v>
      </c>
      <c r="AZ394" s="21">
        <v>40004</v>
      </c>
      <c r="BC394" s="13">
        <v>10</v>
      </c>
      <c r="BD394" s="13">
        <v>15</v>
      </c>
      <c r="BN394" s="13">
        <v>25</v>
      </c>
      <c r="BS394" s="13">
        <v>1</v>
      </c>
      <c r="BT394" s="11">
        <v>1</v>
      </c>
      <c r="BU394" s="11">
        <v>1</v>
      </c>
      <c r="BV394" s="13">
        <v>1</v>
      </c>
      <c r="BX394" s="13">
        <v>0</v>
      </c>
    </row>
    <row r="395" spans="1:76" ht="14.25">
      <c r="A395" s="13">
        <v>627</v>
      </c>
      <c r="B395" s="11">
        <v>0</v>
      </c>
      <c r="C395" s="11">
        <v>1</v>
      </c>
      <c r="D395" s="11">
        <f t="shared" si="42"/>
        <v>1947</v>
      </c>
      <c r="E395" s="11">
        <v>62</v>
      </c>
      <c r="F395" s="15">
        <v>1</v>
      </c>
      <c r="G395" s="71">
        <v>1</v>
      </c>
      <c r="H395" s="16">
        <v>0</v>
      </c>
      <c r="I395" s="16">
        <v>99</v>
      </c>
      <c r="J395" s="16">
        <v>99</v>
      </c>
      <c r="K395" s="16">
        <v>2</v>
      </c>
      <c r="L395" s="11">
        <v>1</v>
      </c>
      <c r="M395" s="16">
        <v>3</v>
      </c>
      <c r="N395" s="13">
        <v>3</v>
      </c>
      <c r="O395" s="17">
        <v>0</v>
      </c>
      <c r="P395" s="13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1">
        <v>1</v>
      </c>
      <c r="W395" s="16">
        <v>2</v>
      </c>
      <c r="X395" s="11">
        <v>1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20"/>
      <c r="AG395" s="19"/>
      <c r="AH395" s="19">
        <v>45</v>
      </c>
      <c r="AI395" s="19">
        <v>58</v>
      </c>
      <c r="AJ395" s="51">
        <v>0</v>
      </c>
      <c r="AK395" s="51">
        <v>0</v>
      </c>
      <c r="AL395" s="20">
        <v>65</v>
      </c>
      <c r="AM395" s="20"/>
      <c r="AN395" s="19"/>
      <c r="AO395" s="19">
        <v>159</v>
      </c>
      <c r="AP395" s="19">
        <v>11</v>
      </c>
      <c r="AQ395" s="19">
        <v>5.5</v>
      </c>
      <c r="AR395" s="19">
        <v>108</v>
      </c>
      <c r="AS395" s="19">
        <f>IF(F395=1,186*POWER(AR395/88.5,-1.154)*POWER(E395,-0.203),186*POWER(AR395/88.5,-1.154)*POWER(E395,-0.203)*0.742)</f>
        <v>63.952709903292146</v>
      </c>
      <c r="AT395" s="19">
        <v>6.1</v>
      </c>
      <c r="AY395" s="14" t="s">
        <v>249</v>
      </c>
      <c r="AZ395" s="21">
        <v>39826</v>
      </c>
      <c r="BA395" s="13">
        <v>0</v>
      </c>
      <c r="BB395" s="13">
        <v>15</v>
      </c>
      <c r="BC395" s="13">
        <v>15</v>
      </c>
      <c r="BD395" s="13">
        <v>15</v>
      </c>
      <c r="BM395" s="13">
        <v>15</v>
      </c>
      <c r="BS395" s="13">
        <v>1</v>
      </c>
      <c r="BT395" s="11">
        <v>1</v>
      </c>
      <c r="BU395" s="11">
        <v>1</v>
      </c>
      <c r="BV395" s="13">
        <v>1</v>
      </c>
      <c r="BX395" s="13">
        <v>0</v>
      </c>
    </row>
    <row r="396" spans="1:76">
      <c r="A396" s="13">
        <v>633</v>
      </c>
      <c r="B396" s="11">
        <v>0</v>
      </c>
      <c r="C396" s="11">
        <v>1</v>
      </c>
      <c r="D396" s="11">
        <f t="shared" si="42"/>
        <v>1957</v>
      </c>
      <c r="E396" s="11">
        <v>52</v>
      </c>
      <c r="F396" s="15">
        <v>1</v>
      </c>
      <c r="G396" s="71">
        <v>2</v>
      </c>
      <c r="H396" s="16">
        <v>0</v>
      </c>
      <c r="I396" s="16">
        <v>1992</v>
      </c>
      <c r="J396" s="16">
        <f t="shared" ref="J396:J427" si="43">YEAR(AZ396)-I396</f>
        <v>17</v>
      </c>
      <c r="K396" s="16">
        <v>2</v>
      </c>
      <c r="L396" s="11">
        <v>1</v>
      </c>
      <c r="M396" s="11">
        <v>0</v>
      </c>
      <c r="N396" s="13">
        <v>3</v>
      </c>
      <c r="O396" s="17">
        <v>4</v>
      </c>
      <c r="P396" s="13">
        <v>0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W396" s="16">
        <v>0</v>
      </c>
      <c r="X396" s="11">
        <v>1</v>
      </c>
      <c r="Y396" s="11">
        <v>0</v>
      </c>
      <c r="Z396" s="11">
        <v>0</v>
      </c>
      <c r="AA396" s="11">
        <v>0</v>
      </c>
      <c r="AB396" s="11">
        <v>0</v>
      </c>
      <c r="AC396" s="11">
        <v>1</v>
      </c>
      <c r="AD396" s="11">
        <v>0</v>
      </c>
      <c r="AE396" s="11">
        <v>1</v>
      </c>
      <c r="AF396" s="20">
        <v>20.3</v>
      </c>
      <c r="AG396" s="19"/>
      <c r="AH396" s="19">
        <v>55</v>
      </c>
      <c r="AI396" s="19">
        <v>50</v>
      </c>
      <c r="AJ396" s="51">
        <v>4</v>
      </c>
      <c r="AK396" s="51">
        <v>0</v>
      </c>
      <c r="AL396" s="20">
        <v>79</v>
      </c>
      <c r="AM396" s="20"/>
      <c r="AN396" s="19"/>
      <c r="AO396" s="19">
        <v>167</v>
      </c>
      <c r="AP396" s="19">
        <v>7</v>
      </c>
      <c r="AQ396" s="19"/>
      <c r="AR396" s="19"/>
      <c r="AY396" s="14" t="s">
        <v>206</v>
      </c>
      <c r="AZ396" s="21">
        <v>40156</v>
      </c>
      <c r="BB396" s="13">
        <v>10</v>
      </c>
      <c r="BI396" s="13">
        <v>40</v>
      </c>
      <c r="BN396" s="13">
        <v>40</v>
      </c>
      <c r="BS396" s="13">
        <v>1</v>
      </c>
      <c r="BT396" s="11">
        <v>1</v>
      </c>
      <c r="BU396" s="11">
        <v>1</v>
      </c>
      <c r="BV396" s="13">
        <v>2</v>
      </c>
      <c r="BX396" s="13">
        <v>0</v>
      </c>
    </row>
    <row r="397" spans="1:76">
      <c r="A397" s="13">
        <v>639</v>
      </c>
      <c r="B397" s="11">
        <v>0</v>
      </c>
      <c r="C397" s="11">
        <v>1</v>
      </c>
      <c r="D397" s="11">
        <f t="shared" si="42"/>
        <v>1963</v>
      </c>
      <c r="E397" s="11">
        <v>46</v>
      </c>
      <c r="F397" s="15">
        <v>1</v>
      </c>
      <c r="G397" s="71">
        <v>1</v>
      </c>
      <c r="H397" s="16">
        <v>1</v>
      </c>
      <c r="I397" s="16">
        <v>2003</v>
      </c>
      <c r="J397" s="16">
        <f t="shared" si="43"/>
        <v>6</v>
      </c>
      <c r="K397" s="16">
        <v>2</v>
      </c>
      <c r="L397" s="11">
        <v>1</v>
      </c>
      <c r="M397" s="16">
        <v>3</v>
      </c>
      <c r="N397" s="13">
        <v>3</v>
      </c>
      <c r="O397" s="17">
        <v>0</v>
      </c>
      <c r="P397" s="13">
        <v>0</v>
      </c>
      <c r="Q397" s="16">
        <v>0</v>
      </c>
      <c r="R397" s="16">
        <v>0</v>
      </c>
      <c r="S397" s="16">
        <v>0</v>
      </c>
      <c r="T397" s="16">
        <v>0</v>
      </c>
      <c r="U397" s="16">
        <v>0</v>
      </c>
      <c r="V397" s="11">
        <v>2</v>
      </c>
      <c r="W397" s="16">
        <v>2</v>
      </c>
      <c r="X397" s="11">
        <v>1</v>
      </c>
      <c r="Y397" s="11">
        <v>0</v>
      </c>
      <c r="Z397" s="11">
        <v>0</v>
      </c>
      <c r="AA397" s="11">
        <v>0</v>
      </c>
      <c r="AB397" s="11">
        <v>0</v>
      </c>
      <c r="AF397" s="20"/>
      <c r="AG397" s="19"/>
      <c r="AH397" s="19"/>
      <c r="AI397" s="19"/>
      <c r="AJ397" s="51"/>
      <c r="AK397" s="51"/>
      <c r="AL397" s="20"/>
      <c r="AM397" s="20"/>
      <c r="AN397" s="19"/>
      <c r="AO397" s="19">
        <v>173</v>
      </c>
      <c r="AP397" s="19">
        <v>10</v>
      </c>
      <c r="AQ397" s="19"/>
      <c r="AR397" s="19"/>
      <c r="AY397" s="14" t="s">
        <v>126</v>
      </c>
      <c r="AZ397" s="21">
        <v>39843</v>
      </c>
      <c r="BD397" s="13">
        <v>50</v>
      </c>
      <c r="BI397" s="13">
        <v>20</v>
      </c>
      <c r="BJ397" s="13">
        <v>20</v>
      </c>
      <c r="BN397" s="13">
        <v>30</v>
      </c>
      <c r="BS397" s="13">
        <v>3</v>
      </c>
      <c r="BT397" s="11">
        <v>1</v>
      </c>
      <c r="BU397" s="11">
        <v>2</v>
      </c>
      <c r="BV397" s="13">
        <v>1</v>
      </c>
      <c r="BW397" s="13">
        <v>1</v>
      </c>
      <c r="BX397" s="13">
        <v>0</v>
      </c>
    </row>
    <row r="398" spans="1:76">
      <c r="A398" s="13">
        <v>711</v>
      </c>
      <c r="B398" s="11">
        <v>0</v>
      </c>
      <c r="C398" s="11">
        <v>1</v>
      </c>
      <c r="D398" s="11">
        <f t="shared" si="42"/>
        <v>1943</v>
      </c>
      <c r="E398" s="11">
        <v>67</v>
      </c>
      <c r="F398" s="15">
        <v>1</v>
      </c>
      <c r="G398" s="70">
        <v>2</v>
      </c>
      <c r="H398" s="16">
        <v>0</v>
      </c>
      <c r="I398" s="16">
        <v>2010</v>
      </c>
      <c r="J398" s="16">
        <f t="shared" si="43"/>
        <v>0</v>
      </c>
      <c r="K398" s="16">
        <v>2</v>
      </c>
      <c r="L398" s="11">
        <v>1</v>
      </c>
      <c r="M398" s="16">
        <v>3</v>
      </c>
      <c r="N398" s="13">
        <v>3</v>
      </c>
      <c r="O398" s="17">
        <v>3</v>
      </c>
      <c r="P398" s="13">
        <v>1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1">
        <v>1</v>
      </c>
      <c r="W398" s="16">
        <v>3</v>
      </c>
      <c r="X398" s="11">
        <v>1</v>
      </c>
      <c r="Y398" s="11">
        <v>1</v>
      </c>
      <c r="Z398" s="11">
        <v>0</v>
      </c>
      <c r="AA398" s="11">
        <v>0</v>
      </c>
      <c r="AB398" s="11">
        <v>0</v>
      </c>
      <c r="AC398" s="11">
        <v>0</v>
      </c>
      <c r="AD398" s="11">
        <v>1</v>
      </c>
      <c r="AE398" s="11">
        <v>1</v>
      </c>
      <c r="AF398" s="20">
        <v>30</v>
      </c>
      <c r="AG398" s="19"/>
      <c r="AH398" s="19">
        <v>50</v>
      </c>
      <c r="AI398" s="19">
        <v>62</v>
      </c>
      <c r="AJ398" s="51">
        <v>3</v>
      </c>
      <c r="AK398" s="51">
        <v>0</v>
      </c>
      <c r="AL398" s="20">
        <v>79</v>
      </c>
      <c r="AM398" s="20"/>
      <c r="AN398" s="19"/>
      <c r="AO398" s="19">
        <v>142</v>
      </c>
      <c r="AP398" s="19">
        <v>17</v>
      </c>
      <c r="AQ398" s="19">
        <v>5.9409999999999998</v>
      </c>
      <c r="AR398" s="19">
        <v>100.3</v>
      </c>
      <c r="AS398" s="19">
        <f>IF(F398=1,186*POWER(AR398/88.5,-1.154)*POWER(E398,-0.203),186*POWER(AR398/88.5,-1.154)*POWER(E398,-0.203)*0.742)</f>
        <v>68.563190220273739</v>
      </c>
      <c r="AT398" s="19">
        <v>5.69</v>
      </c>
      <c r="AU398" s="20">
        <v>0.83</v>
      </c>
      <c r="AV398" s="19">
        <v>0.69</v>
      </c>
      <c r="AW398" s="19">
        <v>2.4</v>
      </c>
      <c r="AX398" s="19">
        <f>(AT398-AU398)/AU398</f>
        <v>5.8554216867469888</v>
      </c>
      <c r="AY398" s="14" t="s">
        <v>215</v>
      </c>
      <c r="AZ398" s="21">
        <v>40331</v>
      </c>
      <c r="BO398" s="13">
        <v>50</v>
      </c>
      <c r="BS398" s="13">
        <v>1</v>
      </c>
      <c r="BT398" s="11">
        <v>1</v>
      </c>
      <c r="BU398" s="11">
        <v>2</v>
      </c>
      <c r="BV398" s="13">
        <v>1</v>
      </c>
      <c r="BX398" s="13">
        <v>0</v>
      </c>
    </row>
    <row r="399" spans="1:76">
      <c r="A399" s="13">
        <v>720</v>
      </c>
      <c r="B399" s="11">
        <v>0</v>
      </c>
      <c r="C399" s="11">
        <v>1</v>
      </c>
      <c r="D399" s="11">
        <f t="shared" si="42"/>
        <v>1948</v>
      </c>
      <c r="E399" s="11">
        <v>62</v>
      </c>
      <c r="F399" s="15">
        <v>1</v>
      </c>
      <c r="G399" s="70">
        <v>1</v>
      </c>
      <c r="H399" s="16">
        <v>1</v>
      </c>
      <c r="I399" s="16">
        <v>2009</v>
      </c>
      <c r="J399" s="16">
        <f t="shared" si="43"/>
        <v>1</v>
      </c>
      <c r="K399" s="16">
        <v>2</v>
      </c>
      <c r="L399" s="11">
        <v>1</v>
      </c>
      <c r="M399" s="11">
        <v>2</v>
      </c>
      <c r="N399" s="13">
        <v>3</v>
      </c>
      <c r="O399" s="17">
        <v>0</v>
      </c>
      <c r="P399" s="13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1</v>
      </c>
      <c r="V399" s="11">
        <v>1</v>
      </c>
      <c r="W399" s="16">
        <v>4</v>
      </c>
      <c r="X399" s="11">
        <v>1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20"/>
      <c r="AG399" s="19"/>
      <c r="AH399" s="19">
        <v>48</v>
      </c>
      <c r="AI399" s="19">
        <v>66</v>
      </c>
      <c r="AJ399" s="51">
        <v>0</v>
      </c>
      <c r="AK399" s="51">
        <v>0</v>
      </c>
      <c r="AL399" s="20">
        <v>75</v>
      </c>
      <c r="AM399" s="20"/>
      <c r="AN399" s="19"/>
      <c r="AO399" s="19">
        <v>154</v>
      </c>
      <c r="AP399" s="19">
        <v>10</v>
      </c>
      <c r="AQ399" s="19">
        <v>10.08</v>
      </c>
      <c r="AR399" s="19">
        <v>91.9</v>
      </c>
      <c r="AS399" s="19">
        <f>IF(F399=1,186*POWER(AR399/88.5,-1.154)*POWER(E399,-0.203),186*POWER(AR399/88.5,-1.154)*POWER(E399,-0.203)*0.742)</f>
        <v>77.048442752301071</v>
      </c>
      <c r="AT399" s="19">
        <v>4.0599999999999996</v>
      </c>
      <c r="AU399" s="20">
        <v>0.6</v>
      </c>
      <c r="AV399" s="19">
        <v>0.8</v>
      </c>
      <c r="AW399" s="19">
        <v>2.66</v>
      </c>
      <c r="AX399" s="19">
        <f>(AT399-AU399)/AU399</f>
        <v>5.7666666666666657</v>
      </c>
      <c r="AY399" s="14" t="s">
        <v>33</v>
      </c>
      <c r="AZ399" s="21">
        <v>40354</v>
      </c>
      <c r="BI399" s="13">
        <v>30</v>
      </c>
      <c r="BM399" s="13">
        <v>10</v>
      </c>
      <c r="BS399" s="13">
        <v>1</v>
      </c>
      <c r="BT399" s="11">
        <v>1</v>
      </c>
      <c r="BU399" s="11">
        <v>1</v>
      </c>
      <c r="BV399" s="13">
        <v>1</v>
      </c>
      <c r="BW399" s="13">
        <v>0</v>
      </c>
      <c r="BX399" s="13">
        <v>0</v>
      </c>
    </row>
    <row r="400" spans="1:76">
      <c r="A400" s="13">
        <v>727</v>
      </c>
      <c r="B400" s="11">
        <v>0</v>
      </c>
      <c r="C400" s="11">
        <v>1</v>
      </c>
      <c r="D400" s="11">
        <f t="shared" si="42"/>
        <v>1952</v>
      </c>
      <c r="E400" s="11">
        <v>58</v>
      </c>
      <c r="F400" s="15">
        <v>1</v>
      </c>
      <c r="H400" s="16">
        <v>0</v>
      </c>
      <c r="I400" s="16"/>
      <c r="J400" s="16">
        <f t="shared" si="43"/>
        <v>2010</v>
      </c>
      <c r="K400" s="11">
        <v>0</v>
      </c>
      <c r="L400" s="11">
        <v>0</v>
      </c>
      <c r="M400" s="16">
        <v>3</v>
      </c>
      <c r="N400" s="13">
        <v>3</v>
      </c>
      <c r="O400" s="17">
        <v>0</v>
      </c>
      <c r="P400" s="13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W400" s="16">
        <v>0</v>
      </c>
      <c r="X400" s="11">
        <v>1</v>
      </c>
      <c r="Y400" s="11">
        <v>0</v>
      </c>
      <c r="Z400" s="11">
        <v>0</v>
      </c>
      <c r="AA400" s="11">
        <v>1</v>
      </c>
      <c r="AB400" s="11">
        <v>0</v>
      </c>
      <c r="AC400" s="11">
        <v>0</v>
      </c>
      <c r="AD400" s="11">
        <v>0</v>
      </c>
      <c r="AE400" s="11">
        <v>0</v>
      </c>
      <c r="AF400" s="20">
        <v>25</v>
      </c>
      <c r="AG400" s="19"/>
      <c r="AH400" s="19">
        <v>57</v>
      </c>
      <c r="AI400" s="19">
        <v>75</v>
      </c>
      <c r="AJ400" s="51"/>
      <c r="AK400" s="51"/>
      <c r="AL400" s="20"/>
      <c r="AM400" s="20"/>
      <c r="AN400" s="19"/>
      <c r="AO400" s="19">
        <v>154</v>
      </c>
      <c r="AP400" s="19">
        <v>2</v>
      </c>
      <c r="AQ400" s="19">
        <v>4.32</v>
      </c>
      <c r="AR400" s="19">
        <v>82.5</v>
      </c>
      <c r="AS400" s="19">
        <f>IF(F400=1,186*POWER(AR400/88.5,-1.154)*POWER(E400,-0.203),186*POWER(AR400/88.5,-1.154)*POWER(E400,-0.203)*0.742)</f>
        <v>88.454868110210839</v>
      </c>
      <c r="AT400" s="19">
        <v>5.47</v>
      </c>
      <c r="AU400" s="51">
        <v>0.75</v>
      </c>
      <c r="AV400" s="52">
        <v>0.7</v>
      </c>
      <c r="AW400" s="52">
        <v>3.9</v>
      </c>
      <c r="AX400" s="19">
        <f>(AT400-AU400)/AU400</f>
        <v>6.293333333333333</v>
      </c>
      <c r="AY400" s="14" t="s">
        <v>32</v>
      </c>
      <c r="AZ400" s="21">
        <v>40351</v>
      </c>
      <c r="BD400" s="13">
        <v>50</v>
      </c>
      <c r="BS400" s="13">
        <v>2</v>
      </c>
      <c r="BT400" s="11">
        <v>1</v>
      </c>
      <c r="BU400" s="11">
        <v>2</v>
      </c>
      <c r="BV400" s="13">
        <v>1</v>
      </c>
      <c r="BX400" s="13">
        <v>1</v>
      </c>
    </row>
    <row r="401" spans="1:76">
      <c r="A401" s="13">
        <v>751</v>
      </c>
      <c r="B401" s="11">
        <v>0</v>
      </c>
      <c r="C401" s="11">
        <v>1</v>
      </c>
      <c r="D401" s="11">
        <f t="shared" si="42"/>
        <v>1963</v>
      </c>
      <c r="E401" s="11">
        <v>47</v>
      </c>
      <c r="F401" s="15">
        <v>1</v>
      </c>
      <c r="G401" s="71">
        <v>1</v>
      </c>
      <c r="H401" s="16">
        <v>0</v>
      </c>
      <c r="I401" s="16">
        <v>2010</v>
      </c>
      <c r="J401" s="16">
        <f t="shared" si="43"/>
        <v>0</v>
      </c>
      <c r="K401" s="11">
        <v>1</v>
      </c>
      <c r="L401" s="11">
        <v>1</v>
      </c>
      <c r="M401" s="16">
        <v>2</v>
      </c>
      <c r="N401" s="13">
        <v>2</v>
      </c>
      <c r="O401" s="17">
        <v>0</v>
      </c>
      <c r="P401" s="13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W401" s="16">
        <v>0</v>
      </c>
      <c r="X401" s="11">
        <v>1</v>
      </c>
      <c r="Y401" s="11">
        <v>0</v>
      </c>
      <c r="Z401" s="11">
        <v>0</v>
      </c>
      <c r="AA401" s="11">
        <v>0</v>
      </c>
      <c r="AB401" s="11">
        <v>0</v>
      </c>
      <c r="AF401" s="20"/>
      <c r="AG401" s="19"/>
      <c r="AH401" s="19"/>
      <c r="AI401" s="19"/>
      <c r="AJ401" s="51">
        <v>0</v>
      </c>
      <c r="AK401" s="51">
        <v>1</v>
      </c>
      <c r="AL401" s="20">
        <v>66</v>
      </c>
      <c r="AM401" s="20">
        <v>0</v>
      </c>
      <c r="AN401" s="19"/>
      <c r="AO401" s="19">
        <v>149</v>
      </c>
      <c r="AP401" s="19">
        <v>5</v>
      </c>
      <c r="AQ401" s="19">
        <v>4.2</v>
      </c>
      <c r="AR401" s="19">
        <v>80</v>
      </c>
      <c r="AS401" s="19">
        <f>IF(F401=1,186*POWER(AR401/88.5,-1.154)*POWER(E401,-0.203),186*POWER(AR401/88.5,-1.154)*POWER(E401,-0.203)*0.742)</f>
        <v>95.649734408072518</v>
      </c>
      <c r="AT401" s="19">
        <v>6.64</v>
      </c>
      <c r="AY401" s="14" t="s">
        <v>166</v>
      </c>
      <c r="AZ401" s="21">
        <v>40528</v>
      </c>
      <c r="BA401" s="13">
        <v>0</v>
      </c>
      <c r="BC401" s="13">
        <v>40</v>
      </c>
      <c r="BF401" s="13">
        <v>20</v>
      </c>
      <c r="BI401" s="13">
        <v>30</v>
      </c>
      <c r="BM401" s="13">
        <v>40</v>
      </c>
      <c r="BS401" s="13">
        <v>1</v>
      </c>
      <c r="BT401" s="11">
        <v>1</v>
      </c>
      <c r="BU401" s="11">
        <v>1</v>
      </c>
      <c r="BV401" s="13">
        <v>3</v>
      </c>
      <c r="BX401" s="13">
        <v>0</v>
      </c>
    </row>
    <row r="402" spans="1:76">
      <c r="A402" s="13">
        <v>771</v>
      </c>
      <c r="B402" s="11">
        <v>0</v>
      </c>
      <c r="C402" s="11">
        <v>1</v>
      </c>
      <c r="D402" s="11">
        <f t="shared" si="42"/>
        <v>1965</v>
      </c>
      <c r="E402" s="11">
        <v>45</v>
      </c>
      <c r="F402" s="15">
        <v>1</v>
      </c>
      <c r="H402" s="16">
        <v>0</v>
      </c>
      <c r="I402" s="16"/>
      <c r="J402" s="16">
        <f t="shared" si="43"/>
        <v>2010</v>
      </c>
      <c r="K402" s="11">
        <v>0</v>
      </c>
      <c r="L402" s="11">
        <v>0</v>
      </c>
      <c r="M402" s="16">
        <v>3</v>
      </c>
      <c r="N402" s="13">
        <v>2</v>
      </c>
      <c r="O402" s="17">
        <v>5</v>
      </c>
      <c r="P402" s="13">
        <v>0</v>
      </c>
      <c r="Q402" s="16">
        <v>0</v>
      </c>
      <c r="R402" s="16">
        <v>0</v>
      </c>
      <c r="S402" s="16">
        <v>0</v>
      </c>
      <c r="T402" s="16">
        <v>0</v>
      </c>
      <c r="U402" s="16">
        <v>0</v>
      </c>
      <c r="V402" s="11">
        <v>2</v>
      </c>
      <c r="W402" s="16">
        <v>2</v>
      </c>
      <c r="X402" s="11">
        <v>1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20">
        <v>19</v>
      </c>
      <c r="AG402" s="19"/>
      <c r="AH402" s="19">
        <v>54</v>
      </c>
      <c r="AI402" s="19">
        <v>69</v>
      </c>
      <c r="AJ402" s="51">
        <v>5</v>
      </c>
      <c r="AK402" s="51">
        <v>0</v>
      </c>
      <c r="AL402" s="20"/>
      <c r="AM402" s="20">
        <v>0</v>
      </c>
      <c r="AN402" s="19"/>
      <c r="AO402" s="19">
        <v>156</v>
      </c>
      <c r="AP402" s="19">
        <v>4</v>
      </c>
      <c r="AQ402" s="19">
        <v>6</v>
      </c>
      <c r="AR402" s="19"/>
      <c r="AT402" s="19">
        <v>4.8</v>
      </c>
      <c r="AZ402" s="21">
        <v>40507</v>
      </c>
      <c r="BA402" s="13">
        <v>0</v>
      </c>
      <c r="BB402" s="13">
        <v>30</v>
      </c>
      <c r="BN402" s="13">
        <v>50</v>
      </c>
      <c r="BS402" s="13">
        <v>1</v>
      </c>
      <c r="BT402" s="11">
        <v>1</v>
      </c>
      <c r="BU402" s="11">
        <v>2</v>
      </c>
      <c r="BV402" s="13">
        <v>1</v>
      </c>
      <c r="BX402" s="13">
        <v>1</v>
      </c>
    </row>
    <row r="403" spans="1:76">
      <c r="A403" s="13">
        <v>772</v>
      </c>
      <c r="B403" s="11">
        <v>0</v>
      </c>
      <c r="C403" s="11">
        <v>1</v>
      </c>
      <c r="D403" s="11">
        <f t="shared" si="42"/>
        <v>1939</v>
      </c>
      <c r="E403" s="11">
        <v>71</v>
      </c>
      <c r="F403" s="15">
        <v>1</v>
      </c>
      <c r="H403" s="16">
        <v>0</v>
      </c>
      <c r="I403" s="16"/>
      <c r="J403" s="16">
        <f t="shared" si="43"/>
        <v>2010</v>
      </c>
      <c r="K403" s="11">
        <v>0</v>
      </c>
      <c r="L403" s="11">
        <v>0</v>
      </c>
      <c r="M403" s="11">
        <v>4</v>
      </c>
      <c r="N403" s="13">
        <v>3</v>
      </c>
      <c r="O403" s="17">
        <v>0</v>
      </c>
      <c r="P403" s="13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W403" s="16">
        <v>0</v>
      </c>
      <c r="X403" s="11">
        <v>1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20">
        <v>23</v>
      </c>
      <c r="AG403" s="19"/>
      <c r="AH403" s="19">
        <v>45</v>
      </c>
      <c r="AI403" s="19">
        <v>66</v>
      </c>
      <c r="AJ403" s="51"/>
      <c r="AK403" s="51"/>
      <c r="AL403" s="20"/>
      <c r="AM403" s="20"/>
      <c r="AN403" s="19"/>
      <c r="AO403" s="19"/>
      <c r="AP403" s="19"/>
      <c r="AQ403" s="19"/>
      <c r="AR403" s="19"/>
      <c r="AY403" s="14" t="s">
        <v>32</v>
      </c>
      <c r="AZ403" s="21">
        <v>40513</v>
      </c>
      <c r="BN403" s="13">
        <v>40</v>
      </c>
      <c r="BS403" s="13">
        <v>1</v>
      </c>
      <c r="BT403" s="11">
        <v>1</v>
      </c>
      <c r="BU403" s="11">
        <v>1</v>
      </c>
      <c r="BV403" s="13">
        <v>1</v>
      </c>
      <c r="BX403" s="13">
        <v>0</v>
      </c>
    </row>
    <row r="404" spans="1:76">
      <c r="A404" s="13">
        <v>777</v>
      </c>
      <c r="B404" s="11">
        <v>0</v>
      </c>
      <c r="C404" s="11">
        <v>1</v>
      </c>
      <c r="D404" s="11">
        <f t="shared" si="42"/>
        <v>1949</v>
      </c>
      <c r="E404" s="11">
        <v>61</v>
      </c>
      <c r="F404" s="15">
        <v>1</v>
      </c>
      <c r="H404" s="16">
        <v>0</v>
      </c>
      <c r="I404" s="16"/>
      <c r="J404" s="16">
        <f t="shared" si="43"/>
        <v>2010</v>
      </c>
      <c r="K404" s="11">
        <v>0</v>
      </c>
      <c r="L404" s="11">
        <v>0</v>
      </c>
      <c r="M404" s="16">
        <v>3</v>
      </c>
      <c r="N404" s="13">
        <v>3</v>
      </c>
      <c r="O404" s="17">
        <v>0</v>
      </c>
      <c r="P404" s="13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W404" s="16">
        <v>0</v>
      </c>
      <c r="X404" s="11">
        <v>1</v>
      </c>
      <c r="Y404" s="11">
        <v>0</v>
      </c>
      <c r="Z404" s="11">
        <v>0</v>
      </c>
      <c r="AA404" s="11">
        <v>0</v>
      </c>
      <c r="AB404" s="11">
        <v>0</v>
      </c>
      <c r="AF404" s="20"/>
      <c r="AG404" s="19"/>
      <c r="AH404" s="19"/>
      <c r="AI404" s="19"/>
      <c r="AJ404" s="51"/>
      <c r="AK404" s="51"/>
      <c r="AL404" s="20"/>
      <c r="AM404" s="20"/>
      <c r="AN404" s="19"/>
      <c r="AO404" s="19">
        <v>120</v>
      </c>
      <c r="AP404" s="19">
        <v>12</v>
      </c>
      <c r="AQ404" s="19">
        <v>5.7</v>
      </c>
      <c r="AR404" s="19">
        <v>60.3</v>
      </c>
      <c r="AS404" s="19">
        <f>IF(F404=1,186*POWER(AR404/88.5,-1.154)*POWER(E404,-0.203),186*POWER(AR404/88.5,-1.154)*POWER(E404,-0.203)*0.742)</f>
        <v>125.71217601810974</v>
      </c>
      <c r="AT404" s="19">
        <v>4.3</v>
      </c>
      <c r="AY404" s="14" t="s">
        <v>49</v>
      </c>
      <c r="AZ404" s="21">
        <v>40501</v>
      </c>
      <c r="BD404" s="13">
        <v>20</v>
      </c>
      <c r="BJ404" s="13">
        <v>50</v>
      </c>
      <c r="BS404" s="13">
        <v>1</v>
      </c>
      <c r="BT404" s="11">
        <v>1</v>
      </c>
      <c r="BU404" s="11">
        <v>2</v>
      </c>
      <c r="BV404" s="13">
        <v>1</v>
      </c>
      <c r="BX404" s="13">
        <v>1</v>
      </c>
    </row>
    <row r="405" spans="1:76">
      <c r="A405" s="13">
        <v>778</v>
      </c>
      <c r="B405" s="11">
        <v>0</v>
      </c>
      <c r="C405" s="11">
        <v>1</v>
      </c>
      <c r="D405" s="11">
        <f t="shared" si="42"/>
        <v>1959</v>
      </c>
      <c r="E405" s="11">
        <v>51</v>
      </c>
      <c r="F405" s="15">
        <v>1</v>
      </c>
      <c r="G405" s="71">
        <v>2</v>
      </c>
      <c r="H405" s="16">
        <v>1</v>
      </c>
      <c r="I405" s="16">
        <v>2009</v>
      </c>
      <c r="J405" s="16">
        <f t="shared" si="43"/>
        <v>1</v>
      </c>
      <c r="K405" s="16">
        <v>2</v>
      </c>
      <c r="L405" s="11">
        <v>1</v>
      </c>
      <c r="M405" s="11">
        <v>2</v>
      </c>
      <c r="N405" s="13">
        <v>3</v>
      </c>
      <c r="O405" s="17">
        <v>4</v>
      </c>
      <c r="P405" s="13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1</v>
      </c>
      <c r="W405" s="16">
        <v>0</v>
      </c>
      <c r="X405" s="11">
        <v>1</v>
      </c>
      <c r="Y405" s="11">
        <v>0</v>
      </c>
      <c r="Z405" s="11">
        <v>0</v>
      </c>
      <c r="AA405" s="11">
        <v>0</v>
      </c>
      <c r="AB405" s="11">
        <v>0</v>
      </c>
      <c r="AF405" s="20"/>
      <c r="AG405" s="19"/>
      <c r="AH405" s="19"/>
      <c r="AI405" s="19"/>
      <c r="AJ405" s="51">
        <v>4</v>
      </c>
      <c r="AK405" s="51">
        <v>0</v>
      </c>
      <c r="AL405" s="20">
        <v>70</v>
      </c>
      <c r="AM405" s="20"/>
      <c r="AN405" s="19"/>
      <c r="AO405" s="19">
        <v>157</v>
      </c>
      <c r="AP405" s="19">
        <v>22</v>
      </c>
      <c r="AQ405" s="19">
        <v>5.3</v>
      </c>
      <c r="AR405" s="19">
        <v>86.1</v>
      </c>
      <c r="AS405" s="19">
        <f>IF(F405=1,186*POWER(AR405/88.5,-1.154)*POWER(E405,-0.203),186*POWER(AR405/88.5,-1.154)*POWER(E405,-0.203)*0.742)</f>
        <v>86.428125935738365</v>
      </c>
      <c r="AT405" s="19">
        <v>7.3</v>
      </c>
      <c r="AU405" s="20">
        <v>0.94</v>
      </c>
      <c r="AV405" s="19">
        <v>1.43</v>
      </c>
      <c r="AW405" s="19">
        <v>4.93</v>
      </c>
      <c r="AX405" s="19">
        <f>(AT405-AU405)/AU405</f>
        <v>6.7659574468085104</v>
      </c>
      <c r="AY405" s="14" t="s">
        <v>76</v>
      </c>
      <c r="AZ405" s="21">
        <v>40435</v>
      </c>
      <c r="BA405" s="13">
        <v>0</v>
      </c>
      <c r="BB405" s="13">
        <v>5</v>
      </c>
      <c r="BN405" s="13">
        <v>20</v>
      </c>
      <c r="BS405" s="13">
        <v>1</v>
      </c>
      <c r="BT405" s="11">
        <v>1</v>
      </c>
      <c r="BU405" s="11">
        <v>1</v>
      </c>
      <c r="BV405" s="13">
        <v>1</v>
      </c>
      <c r="BW405" s="13">
        <v>0</v>
      </c>
      <c r="BX405" s="13">
        <v>0</v>
      </c>
    </row>
    <row r="406" spans="1:76">
      <c r="A406" s="13">
        <v>783</v>
      </c>
      <c r="B406" s="11">
        <v>0</v>
      </c>
      <c r="C406" s="11">
        <v>1</v>
      </c>
      <c r="D406" s="11">
        <f t="shared" si="42"/>
        <v>1956</v>
      </c>
      <c r="E406" s="11">
        <v>54</v>
      </c>
      <c r="F406" s="15">
        <v>2</v>
      </c>
      <c r="H406" s="16">
        <v>0</v>
      </c>
      <c r="I406" s="16"/>
      <c r="J406" s="16">
        <f t="shared" si="43"/>
        <v>2010</v>
      </c>
      <c r="K406" s="11">
        <v>0</v>
      </c>
      <c r="L406" s="11">
        <v>0</v>
      </c>
      <c r="M406" s="11">
        <v>4</v>
      </c>
      <c r="N406" s="13">
        <v>3</v>
      </c>
      <c r="O406" s="17">
        <v>0</v>
      </c>
      <c r="P406" s="13">
        <v>0</v>
      </c>
      <c r="Q406" s="16">
        <v>0</v>
      </c>
      <c r="R406" s="16">
        <v>0</v>
      </c>
      <c r="S406" s="16">
        <v>1</v>
      </c>
      <c r="T406" s="16">
        <v>0</v>
      </c>
      <c r="U406" s="16">
        <v>0</v>
      </c>
      <c r="V406" s="11">
        <v>1</v>
      </c>
      <c r="W406" s="16">
        <v>3</v>
      </c>
      <c r="X406" s="11">
        <v>1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  <c r="AF406" s="20">
        <v>14.7</v>
      </c>
      <c r="AG406" s="19"/>
      <c r="AH406" s="19">
        <v>42</v>
      </c>
      <c r="AI406" s="19">
        <v>70</v>
      </c>
      <c r="AJ406" s="51"/>
      <c r="AK406" s="51"/>
      <c r="AL406" s="20"/>
      <c r="AM406" s="20"/>
      <c r="AN406" s="19"/>
      <c r="AO406" s="19"/>
      <c r="AP406" s="19"/>
      <c r="AQ406" s="19"/>
      <c r="AR406" s="19"/>
      <c r="AY406" s="14" t="s">
        <v>45</v>
      </c>
      <c r="AZ406" s="21">
        <v>40507</v>
      </c>
      <c r="BA406" s="13">
        <v>0</v>
      </c>
      <c r="BD406" s="13">
        <v>30</v>
      </c>
      <c r="BS406" s="13">
        <v>2</v>
      </c>
      <c r="BT406" s="11">
        <v>1</v>
      </c>
      <c r="BU406" s="11">
        <v>1</v>
      </c>
      <c r="BV406" s="13">
        <v>1</v>
      </c>
      <c r="BX406" s="13">
        <v>0</v>
      </c>
    </row>
    <row r="407" spans="1:76">
      <c r="A407" s="13">
        <v>786</v>
      </c>
      <c r="B407" s="11">
        <v>0</v>
      </c>
      <c r="C407" s="11">
        <v>1</v>
      </c>
      <c r="D407" s="11">
        <f t="shared" si="42"/>
        <v>1961</v>
      </c>
      <c r="E407" s="11">
        <v>49</v>
      </c>
      <c r="F407" s="15">
        <v>2</v>
      </c>
      <c r="G407" s="71">
        <v>1</v>
      </c>
      <c r="H407" s="16">
        <v>1</v>
      </c>
      <c r="I407" s="16">
        <v>2007</v>
      </c>
      <c r="J407" s="16">
        <f t="shared" si="43"/>
        <v>3</v>
      </c>
      <c r="K407" s="16">
        <v>2</v>
      </c>
      <c r="L407" s="11">
        <v>1</v>
      </c>
      <c r="M407" s="11">
        <v>4</v>
      </c>
      <c r="N407" s="13">
        <v>3</v>
      </c>
      <c r="O407" s="17">
        <v>0</v>
      </c>
      <c r="P407" s="13">
        <v>0</v>
      </c>
      <c r="Q407" s="16">
        <v>0</v>
      </c>
      <c r="R407" s="16">
        <v>0</v>
      </c>
      <c r="S407" s="16">
        <v>0</v>
      </c>
      <c r="T407" s="16">
        <v>0</v>
      </c>
      <c r="U407" s="16">
        <v>0</v>
      </c>
      <c r="V407" s="11">
        <v>1</v>
      </c>
      <c r="W407" s="16">
        <v>3</v>
      </c>
      <c r="X407" s="11">
        <v>1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1</v>
      </c>
      <c r="AF407" s="20"/>
      <c r="AG407" s="19">
        <v>21.1</v>
      </c>
      <c r="AH407" s="19">
        <v>60</v>
      </c>
      <c r="AI407" s="19">
        <v>41</v>
      </c>
      <c r="AJ407" s="51"/>
      <c r="AK407" s="51"/>
      <c r="AL407" s="20"/>
      <c r="AM407" s="20">
        <v>0</v>
      </c>
      <c r="AN407" s="19"/>
      <c r="AO407" s="19"/>
      <c r="AP407" s="19"/>
      <c r="AQ407" s="19"/>
      <c r="AR407" s="19"/>
      <c r="AZ407" s="21">
        <v>40479</v>
      </c>
      <c r="BC407" s="13">
        <v>35</v>
      </c>
      <c r="BM407" s="13">
        <v>20</v>
      </c>
      <c r="BS407" s="13">
        <v>1</v>
      </c>
      <c r="BT407" s="11">
        <v>1</v>
      </c>
      <c r="BU407" s="11">
        <v>1</v>
      </c>
      <c r="BV407" s="13">
        <v>2</v>
      </c>
      <c r="BW407" s="13">
        <v>0</v>
      </c>
      <c r="BX407" s="13">
        <v>0</v>
      </c>
    </row>
    <row r="408" spans="1:76">
      <c r="A408" s="13">
        <v>806</v>
      </c>
      <c r="B408" s="11">
        <v>0</v>
      </c>
      <c r="C408" s="11">
        <v>1</v>
      </c>
      <c r="D408" s="11">
        <f t="shared" si="42"/>
        <v>1960</v>
      </c>
      <c r="E408" s="11">
        <v>50</v>
      </c>
      <c r="F408" s="15">
        <v>1</v>
      </c>
      <c r="H408" s="16">
        <v>0</v>
      </c>
      <c r="I408" s="16"/>
      <c r="J408" s="16">
        <f t="shared" si="43"/>
        <v>2010</v>
      </c>
      <c r="K408" s="11">
        <v>0</v>
      </c>
      <c r="L408" s="11">
        <v>0</v>
      </c>
      <c r="M408" s="16">
        <v>3</v>
      </c>
      <c r="N408" s="13">
        <v>2</v>
      </c>
      <c r="O408" s="17">
        <v>2</v>
      </c>
      <c r="P408" s="13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1">
        <v>1</v>
      </c>
      <c r="W408" s="16">
        <v>2</v>
      </c>
      <c r="X408" s="11">
        <v>1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20">
        <v>13</v>
      </c>
      <c r="AG408" s="19"/>
      <c r="AH408" s="19">
        <v>48</v>
      </c>
      <c r="AI408" s="19">
        <v>68</v>
      </c>
      <c r="AJ408" s="51">
        <v>2</v>
      </c>
      <c r="AK408" s="51">
        <v>0</v>
      </c>
      <c r="AL408" s="20">
        <v>76</v>
      </c>
      <c r="AM408" s="20"/>
      <c r="AN408" s="20">
        <v>1</v>
      </c>
      <c r="AO408" s="19"/>
      <c r="AP408" s="19"/>
      <c r="AQ408" s="19"/>
      <c r="AR408" s="19"/>
      <c r="AT408" s="19">
        <v>7.27</v>
      </c>
      <c r="AU408" s="20">
        <v>1.46</v>
      </c>
      <c r="AW408" s="19">
        <v>4.8</v>
      </c>
      <c r="AX408" s="19">
        <f>(AT408-AU408)/AU408</f>
        <v>3.9794520547945202</v>
      </c>
      <c r="AY408" s="14" t="s">
        <v>65</v>
      </c>
      <c r="AZ408" s="21">
        <v>40529</v>
      </c>
      <c r="BA408" s="13">
        <v>0</v>
      </c>
      <c r="BB408" s="13">
        <v>30</v>
      </c>
      <c r="BC408" s="13">
        <v>15</v>
      </c>
      <c r="BM408" s="13">
        <v>30</v>
      </c>
      <c r="BS408" s="13">
        <v>1</v>
      </c>
      <c r="BT408" s="11">
        <v>1</v>
      </c>
      <c r="BU408" s="11">
        <v>1</v>
      </c>
      <c r="BV408" s="13">
        <v>4</v>
      </c>
      <c r="BX408" s="13">
        <v>0</v>
      </c>
    </row>
    <row r="409" spans="1:76">
      <c r="A409" s="13">
        <v>810</v>
      </c>
      <c r="B409" s="11">
        <v>0</v>
      </c>
      <c r="C409" s="11">
        <v>1</v>
      </c>
      <c r="D409" s="11">
        <f t="shared" si="42"/>
        <v>1957</v>
      </c>
      <c r="E409" s="11">
        <v>53</v>
      </c>
      <c r="F409" s="15">
        <v>1</v>
      </c>
      <c r="H409" s="16">
        <v>0</v>
      </c>
      <c r="I409" s="16"/>
      <c r="J409" s="16">
        <f t="shared" si="43"/>
        <v>2010</v>
      </c>
      <c r="K409" s="11">
        <v>0</v>
      </c>
      <c r="L409" s="11">
        <v>0</v>
      </c>
      <c r="M409" s="11">
        <v>2</v>
      </c>
      <c r="N409" s="13">
        <v>2</v>
      </c>
      <c r="O409" s="17">
        <v>5</v>
      </c>
      <c r="P409" s="13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1">
        <v>1</v>
      </c>
      <c r="W409" s="16">
        <v>2</v>
      </c>
      <c r="X409" s="11">
        <v>1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20"/>
      <c r="AG409" s="19"/>
      <c r="AH409" s="19"/>
      <c r="AI409" s="19">
        <v>67</v>
      </c>
      <c r="AJ409" s="51">
        <v>5</v>
      </c>
      <c r="AK409" s="51">
        <v>0</v>
      </c>
      <c r="AL409" s="20">
        <v>68</v>
      </c>
      <c r="AM409" s="20">
        <v>0</v>
      </c>
      <c r="AN409" s="19"/>
      <c r="AO409" s="19"/>
      <c r="AP409" s="19"/>
      <c r="AQ409" s="19"/>
      <c r="AR409" s="19"/>
      <c r="AY409" s="14" t="s">
        <v>118</v>
      </c>
      <c r="AZ409" s="21">
        <v>40466</v>
      </c>
      <c r="BA409" s="13">
        <v>0</v>
      </c>
      <c r="BK409" s="13">
        <v>40</v>
      </c>
      <c r="BS409" s="13">
        <v>1</v>
      </c>
      <c r="BT409" s="11">
        <v>1</v>
      </c>
      <c r="BU409" s="11">
        <v>1</v>
      </c>
      <c r="BV409" s="13">
        <v>1</v>
      </c>
      <c r="BX409" s="13">
        <v>0</v>
      </c>
    </row>
    <row r="410" spans="1:76">
      <c r="A410" s="13">
        <v>833</v>
      </c>
      <c r="B410" s="11">
        <v>0</v>
      </c>
      <c r="C410" s="11">
        <v>1</v>
      </c>
      <c r="D410" s="11">
        <f t="shared" si="42"/>
        <v>1941</v>
      </c>
      <c r="E410" s="11">
        <v>69</v>
      </c>
      <c r="F410" s="15">
        <v>2</v>
      </c>
      <c r="H410" s="16">
        <v>0</v>
      </c>
      <c r="I410" s="16"/>
      <c r="J410" s="16">
        <f t="shared" si="43"/>
        <v>2010</v>
      </c>
      <c r="K410" s="11">
        <v>0</v>
      </c>
      <c r="L410" s="11">
        <v>0</v>
      </c>
      <c r="M410" s="16">
        <v>3</v>
      </c>
      <c r="N410" s="13">
        <v>3</v>
      </c>
      <c r="O410" s="17">
        <v>0</v>
      </c>
      <c r="P410" s="13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W410" s="16">
        <v>0</v>
      </c>
      <c r="X410" s="11">
        <v>1</v>
      </c>
      <c r="Y410" s="11">
        <v>0</v>
      </c>
      <c r="Z410" s="11">
        <v>0</v>
      </c>
      <c r="AA410" s="11">
        <v>0</v>
      </c>
      <c r="AB410" s="11">
        <v>0</v>
      </c>
      <c r="AC410" s="11">
        <v>0</v>
      </c>
      <c r="AD410" s="11">
        <v>0</v>
      </c>
      <c r="AE410" s="11">
        <v>1</v>
      </c>
      <c r="AF410" s="20"/>
      <c r="AG410" s="19"/>
      <c r="AH410" s="19">
        <v>48</v>
      </c>
      <c r="AI410" s="19">
        <v>67</v>
      </c>
      <c r="AJ410" s="51"/>
      <c r="AK410" s="51"/>
      <c r="AL410" s="20"/>
      <c r="AM410" s="20">
        <v>1</v>
      </c>
      <c r="AN410" s="19"/>
      <c r="AO410" s="19"/>
      <c r="AP410" s="19"/>
      <c r="AQ410" s="19"/>
      <c r="AR410" s="19"/>
      <c r="AY410" s="14" t="s">
        <v>225</v>
      </c>
      <c r="AZ410" s="21">
        <v>40471</v>
      </c>
      <c r="BC410" s="13">
        <v>40</v>
      </c>
      <c r="BS410" s="13">
        <v>1</v>
      </c>
      <c r="BT410" s="11">
        <v>1</v>
      </c>
      <c r="BU410" s="11">
        <v>1</v>
      </c>
      <c r="BV410" s="13">
        <v>1</v>
      </c>
      <c r="BX410" s="13">
        <v>1</v>
      </c>
    </row>
    <row r="411" spans="1:76">
      <c r="A411" s="13">
        <v>840</v>
      </c>
      <c r="B411" s="11">
        <v>0</v>
      </c>
      <c r="C411" s="11">
        <v>1</v>
      </c>
      <c r="D411" s="11">
        <f t="shared" si="42"/>
        <v>1951</v>
      </c>
      <c r="E411" s="11">
        <v>59</v>
      </c>
      <c r="F411" s="15">
        <v>1</v>
      </c>
      <c r="G411" s="71">
        <v>1</v>
      </c>
      <c r="H411" s="16">
        <v>0</v>
      </c>
      <c r="I411" s="16">
        <v>2010</v>
      </c>
      <c r="J411" s="16">
        <f t="shared" si="43"/>
        <v>0</v>
      </c>
      <c r="K411" s="16">
        <v>2</v>
      </c>
      <c r="L411" s="11">
        <v>1</v>
      </c>
      <c r="M411" s="16">
        <v>3</v>
      </c>
      <c r="N411" s="13">
        <v>2</v>
      </c>
      <c r="O411" s="17">
        <v>0</v>
      </c>
      <c r="P411" s="13">
        <v>0</v>
      </c>
      <c r="Q411" s="16">
        <v>0</v>
      </c>
      <c r="R411" s="16">
        <v>1</v>
      </c>
      <c r="S411" s="16">
        <v>0</v>
      </c>
      <c r="T411" s="16">
        <v>0</v>
      </c>
      <c r="U411" s="16">
        <v>0</v>
      </c>
      <c r="W411" s="16">
        <v>0</v>
      </c>
      <c r="X411" s="11">
        <v>1</v>
      </c>
      <c r="Y411" s="11">
        <v>1</v>
      </c>
      <c r="Z411" s="11">
        <v>0</v>
      </c>
      <c r="AA411" s="11">
        <v>0</v>
      </c>
      <c r="AB411" s="11">
        <v>0</v>
      </c>
      <c r="AC411" s="11">
        <v>0</v>
      </c>
      <c r="AD411" s="11">
        <v>0</v>
      </c>
      <c r="AE411" s="11">
        <v>1</v>
      </c>
      <c r="AF411" s="20">
        <v>30</v>
      </c>
      <c r="AG411" s="19"/>
      <c r="AH411" s="19">
        <v>50</v>
      </c>
      <c r="AI411" s="19">
        <v>60</v>
      </c>
      <c r="AJ411" s="51">
        <v>1</v>
      </c>
      <c r="AK411" s="51">
        <v>0</v>
      </c>
      <c r="AL411" s="20">
        <v>75</v>
      </c>
      <c r="AM411" s="20">
        <v>2</v>
      </c>
      <c r="AN411" s="19"/>
      <c r="AO411" s="19">
        <v>173</v>
      </c>
      <c r="AP411" s="19">
        <v>3</v>
      </c>
      <c r="AQ411" s="19">
        <v>5.4</v>
      </c>
      <c r="AR411" s="19">
        <v>79</v>
      </c>
      <c r="AS411" s="19">
        <f>IF(F411=1,186*POWER(AR411/88.5,-1.154)*POWER(E411,-0.203),186*POWER(AR411/88.5,-1.154)*POWER(E411,-0.203)*0.742)</f>
        <v>92.670361439543029</v>
      </c>
      <c r="AT411" s="19">
        <v>5.4</v>
      </c>
      <c r="AY411" s="14" t="s">
        <v>76</v>
      </c>
      <c r="AZ411" s="21">
        <v>40504</v>
      </c>
      <c r="BC411" s="13">
        <v>10</v>
      </c>
      <c r="BM411" s="13">
        <v>90</v>
      </c>
      <c r="BS411" s="13">
        <v>1</v>
      </c>
      <c r="BT411" s="11">
        <v>1</v>
      </c>
      <c r="BU411" s="11">
        <v>1</v>
      </c>
      <c r="BV411" s="17">
        <v>1</v>
      </c>
      <c r="BW411" s="17"/>
      <c r="BX411" s="13">
        <v>1</v>
      </c>
    </row>
    <row r="412" spans="1:76">
      <c r="A412" s="13">
        <v>847</v>
      </c>
      <c r="B412" s="11">
        <v>0</v>
      </c>
      <c r="C412" s="11">
        <v>1</v>
      </c>
      <c r="D412" s="11">
        <f t="shared" si="42"/>
        <v>1954</v>
      </c>
      <c r="E412" s="11">
        <v>56</v>
      </c>
      <c r="F412" s="15">
        <v>2</v>
      </c>
      <c r="H412" s="16">
        <v>0</v>
      </c>
      <c r="I412" s="16"/>
      <c r="J412" s="16">
        <f t="shared" si="43"/>
        <v>2010</v>
      </c>
      <c r="K412" s="11">
        <v>0</v>
      </c>
      <c r="L412" s="11">
        <v>0</v>
      </c>
      <c r="M412" s="11">
        <v>1</v>
      </c>
      <c r="N412" s="13">
        <v>2</v>
      </c>
      <c r="O412" s="17">
        <v>0</v>
      </c>
      <c r="P412" s="13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1">
        <v>2</v>
      </c>
      <c r="W412" s="16">
        <v>2</v>
      </c>
      <c r="X412" s="11">
        <v>1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20"/>
      <c r="AG412" s="19"/>
      <c r="AH412" s="19">
        <v>46</v>
      </c>
      <c r="AI412" s="19">
        <v>67</v>
      </c>
      <c r="AJ412" s="51">
        <v>4</v>
      </c>
      <c r="AK412" s="51">
        <v>0</v>
      </c>
      <c r="AL412" s="20"/>
      <c r="AM412" s="20"/>
      <c r="AN412" s="19"/>
      <c r="AO412" s="19">
        <v>132</v>
      </c>
      <c r="AP412" s="19"/>
      <c r="AQ412" s="19"/>
      <c r="AR412" s="19"/>
      <c r="AY412" s="14" t="s">
        <v>197</v>
      </c>
      <c r="AZ412" s="21">
        <v>40442</v>
      </c>
      <c r="BM412" s="13">
        <v>40</v>
      </c>
      <c r="BS412" s="13">
        <v>1</v>
      </c>
      <c r="BT412" s="11">
        <v>1</v>
      </c>
      <c r="BU412" s="11">
        <v>1</v>
      </c>
      <c r="BV412" s="13">
        <v>1</v>
      </c>
      <c r="BX412" s="13">
        <v>0</v>
      </c>
    </row>
    <row r="413" spans="1:76">
      <c r="A413" s="13">
        <v>850</v>
      </c>
      <c r="B413" s="11">
        <v>0</v>
      </c>
      <c r="C413" s="11">
        <v>1</v>
      </c>
      <c r="D413" s="11">
        <f t="shared" si="42"/>
        <v>1962</v>
      </c>
      <c r="E413" s="11">
        <v>48</v>
      </c>
      <c r="F413" s="15">
        <v>1</v>
      </c>
      <c r="G413" s="71">
        <v>3</v>
      </c>
      <c r="H413" s="16">
        <v>2</v>
      </c>
      <c r="I413" s="16">
        <v>2010</v>
      </c>
      <c r="J413" s="16">
        <f t="shared" si="43"/>
        <v>0</v>
      </c>
      <c r="K413" s="16">
        <v>2</v>
      </c>
      <c r="L413" s="11">
        <v>1</v>
      </c>
      <c r="M413" s="16">
        <v>3</v>
      </c>
      <c r="N413" s="13">
        <v>3</v>
      </c>
      <c r="O413" s="17">
        <v>0</v>
      </c>
      <c r="P413" s="13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W413" s="16">
        <v>0</v>
      </c>
      <c r="X413" s="11">
        <v>1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1</v>
      </c>
      <c r="AF413" s="20"/>
      <c r="AG413" s="19"/>
      <c r="AH413" s="19">
        <v>58</v>
      </c>
      <c r="AI413" s="19">
        <v>58</v>
      </c>
      <c r="AJ413" s="51">
        <v>4</v>
      </c>
      <c r="AK413" s="51">
        <v>0</v>
      </c>
      <c r="AL413" s="20">
        <v>85</v>
      </c>
      <c r="AM413" s="20"/>
      <c r="AN413" s="19"/>
      <c r="AO413" s="19">
        <v>170</v>
      </c>
      <c r="AP413" s="19">
        <v>3</v>
      </c>
      <c r="AQ413" s="19">
        <v>7.1</v>
      </c>
      <c r="AR413" s="19">
        <v>117.8</v>
      </c>
      <c r="AS413" s="19">
        <f>IF(F413=1,186*POWER(AR413/88.5,-1.154)*POWER(E413,-0.203),186*POWER(AR413/88.5,-1.154)*POWER(E413,-0.203)*0.742)</f>
        <v>60.938511557481988</v>
      </c>
      <c r="AT413" s="19">
        <v>3.61</v>
      </c>
      <c r="AU413" s="20">
        <v>0.89</v>
      </c>
      <c r="AV413" s="19">
        <v>0.89</v>
      </c>
      <c r="AW413" s="19">
        <v>2.2400000000000002</v>
      </c>
      <c r="AX413" s="19">
        <f>(AT413-AU413)/AU413</f>
        <v>3.0561797752808983</v>
      </c>
      <c r="AY413" s="14" t="s">
        <v>65</v>
      </c>
      <c r="AZ413" s="21">
        <v>40515</v>
      </c>
      <c r="BC413" s="13">
        <v>35</v>
      </c>
      <c r="BS413" s="13">
        <v>1</v>
      </c>
      <c r="BT413" s="11">
        <v>1</v>
      </c>
      <c r="BU413" s="11">
        <v>1</v>
      </c>
      <c r="BV413" s="13">
        <v>1</v>
      </c>
      <c r="BW413" s="13">
        <v>1</v>
      </c>
      <c r="BX413" s="13">
        <v>0</v>
      </c>
    </row>
    <row r="414" spans="1:76">
      <c r="A414" s="13">
        <v>860</v>
      </c>
      <c r="B414" s="11">
        <v>0</v>
      </c>
      <c r="C414" s="11">
        <v>1</v>
      </c>
      <c r="D414" s="11">
        <f t="shared" si="42"/>
        <v>1953</v>
      </c>
      <c r="E414" s="11">
        <v>57</v>
      </c>
      <c r="F414" s="15">
        <v>1</v>
      </c>
      <c r="H414" s="16">
        <v>1</v>
      </c>
      <c r="I414" s="16"/>
      <c r="J414" s="16">
        <f t="shared" si="43"/>
        <v>2010</v>
      </c>
      <c r="K414" s="11">
        <v>0</v>
      </c>
      <c r="L414" s="11">
        <v>0</v>
      </c>
      <c r="M414" s="16">
        <v>3</v>
      </c>
      <c r="N414" s="13">
        <v>3</v>
      </c>
      <c r="O414" s="17">
        <v>0</v>
      </c>
      <c r="P414" s="13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1">
        <v>1</v>
      </c>
      <c r="W414" s="16">
        <v>2</v>
      </c>
      <c r="X414" s="11">
        <v>1</v>
      </c>
      <c r="Y414" s="11">
        <v>0</v>
      </c>
      <c r="Z414" s="11">
        <v>0</v>
      </c>
      <c r="AA414" s="11">
        <v>0</v>
      </c>
      <c r="AB414" s="11">
        <v>0</v>
      </c>
      <c r="AF414" s="20"/>
      <c r="AG414" s="19"/>
      <c r="AH414" s="19"/>
      <c r="AI414" s="19"/>
      <c r="AJ414" s="51"/>
      <c r="AK414" s="51"/>
      <c r="AL414" s="20"/>
      <c r="AM414" s="20"/>
      <c r="AN414" s="19"/>
      <c r="AO414" s="19">
        <v>133</v>
      </c>
      <c r="AP414" s="19">
        <v>14</v>
      </c>
      <c r="AQ414" s="19">
        <v>4.91</v>
      </c>
      <c r="AR414" s="19"/>
      <c r="AT414" s="19">
        <v>3.13</v>
      </c>
      <c r="AY414" s="14" t="s">
        <v>32</v>
      </c>
      <c r="AZ414" s="21">
        <v>40472</v>
      </c>
      <c r="BC414" s="13">
        <v>5</v>
      </c>
      <c r="BM414" s="13">
        <v>50</v>
      </c>
      <c r="BO414" s="13">
        <v>40</v>
      </c>
      <c r="BS414" s="13">
        <v>1</v>
      </c>
      <c r="BT414" s="11">
        <v>1</v>
      </c>
      <c r="BU414" s="11">
        <v>2</v>
      </c>
      <c r="BV414" s="13">
        <v>1</v>
      </c>
      <c r="BW414" s="13">
        <v>0</v>
      </c>
      <c r="BX414" s="13">
        <v>1</v>
      </c>
    </row>
    <row r="415" spans="1:76">
      <c r="A415" s="13">
        <v>862</v>
      </c>
      <c r="B415" s="11">
        <v>0</v>
      </c>
      <c r="C415" s="11">
        <v>1</v>
      </c>
      <c r="D415" s="11">
        <f t="shared" si="42"/>
        <v>1960</v>
      </c>
      <c r="E415" s="11">
        <v>50</v>
      </c>
      <c r="F415" s="15">
        <v>1</v>
      </c>
      <c r="G415" s="71">
        <v>1</v>
      </c>
      <c r="H415" s="16">
        <v>0</v>
      </c>
      <c r="I415" s="16">
        <v>2010</v>
      </c>
      <c r="J415" s="16">
        <f t="shared" si="43"/>
        <v>0</v>
      </c>
      <c r="K415" s="16">
        <v>2</v>
      </c>
      <c r="L415" s="11">
        <v>1</v>
      </c>
      <c r="M415" s="16">
        <v>3</v>
      </c>
      <c r="N415" s="13">
        <v>3</v>
      </c>
      <c r="O415" s="17">
        <v>0</v>
      </c>
      <c r="P415" s="13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1">
        <v>1</v>
      </c>
      <c r="W415" s="16">
        <v>1</v>
      </c>
      <c r="X415" s="11">
        <v>1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1</v>
      </c>
      <c r="AF415" s="20">
        <v>12</v>
      </c>
      <c r="AG415" s="19"/>
      <c r="AH415" s="19">
        <v>47</v>
      </c>
      <c r="AI415" s="19">
        <v>71</v>
      </c>
      <c r="AJ415" s="51"/>
      <c r="AK415" s="51"/>
      <c r="AL415" s="20"/>
      <c r="AM415" s="20"/>
      <c r="AN415" s="52"/>
      <c r="AO415" s="19"/>
      <c r="AP415" s="19"/>
      <c r="AQ415" s="19"/>
      <c r="AR415" s="19"/>
      <c r="AY415" s="14" t="s">
        <v>184</v>
      </c>
      <c r="AZ415" s="21">
        <v>40463</v>
      </c>
      <c r="BA415" s="13">
        <v>0</v>
      </c>
      <c r="BD415" s="13">
        <v>40</v>
      </c>
      <c r="BS415" s="13">
        <v>2</v>
      </c>
      <c r="BT415" s="11">
        <v>1</v>
      </c>
      <c r="BU415" s="11">
        <v>1</v>
      </c>
      <c r="BV415" s="13">
        <v>1</v>
      </c>
      <c r="BX415" s="13">
        <v>0</v>
      </c>
    </row>
    <row r="416" spans="1:76">
      <c r="A416" s="13">
        <v>869</v>
      </c>
      <c r="B416" s="11">
        <v>0</v>
      </c>
      <c r="C416" s="11">
        <v>1</v>
      </c>
      <c r="D416" s="11">
        <f t="shared" si="42"/>
        <v>1959</v>
      </c>
      <c r="E416" s="11">
        <v>51</v>
      </c>
      <c r="F416" s="15">
        <v>1</v>
      </c>
      <c r="H416" s="16">
        <v>0</v>
      </c>
      <c r="I416" s="16"/>
      <c r="J416" s="16">
        <f t="shared" si="43"/>
        <v>2010</v>
      </c>
      <c r="K416" s="11">
        <v>0</v>
      </c>
      <c r="L416" s="11">
        <v>0</v>
      </c>
      <c r="M416" s="11">
        <v>2</v>
      </c>
      <c r="N416" s="13">
        <v>2</v>
      </c>
      <c r="O416" s="17">
        <v>0</v>
      </c>
      <c r="P416" s="13">
        <v>0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1">
        <v>2</v>
      </c>
      <c r="W416" s="16">
        <v>2</v>
      </c>
      <c r="X416" s="11">
        <v>1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20">
        <v>26.5</v>
      </c>
      <c r="AG416" s="19"/>
      <c r="AH416" s="19">
        <v>52</v>
      </c>
      <c r="AI416" s="19"/>
      <c r="AJ416" s="51">
        <v>3</v>
      </c>
      <c r="AK416" s="51">
        <v>0</v>
      </c>
      <c r="AL416" s="20">
        <v>67</v>
      </c>
      <c r="AM416" s="20">
        <v>0</v>
      </c>
      <c r="AN416" s="19"/>
      <c r="AO416" s="19"/>
      <c r="AP416" s="19"/>
      <c r="AQ416" s="19"/>
      <c r="AR416" s="19"/>
      <c r="AY416" s="14" t="s">
        <v>32</v>
      </c>
      <c r="AZ416" s="21">
        <v>40457</v>
      </c>
      <c r="BA416" s="13">
        <v>0</v>
      </c>
      <c r="BC416" s="13">
        <v>30</v>
      </c>
      <c r="BM416" s="13">
        <v>55</v>
      </c>
      <c r="BS416" s="13">
        <v>1</v>
      </c>
      <c r="BT416" s="11">
        <v>1</v>
      </c>
      <c r="BU416" s="11">
        <v>1</v>
      </c>
      <c r="BV416" s="13">
        <v>2</v>
      </c>
      <c r="BX416" s="13">
        <v>1</v>
      </c>
    </row>
    <row r="417" spans="1:76">
      <c r="A417" s="13">
        <v>876</v>
      </c>
      <c r="B417" s="11">
        <v>0</v>
      </c>
      <c r="C417" s="11">
        <v>1</v>
      </c>
      <c r="D417" s="11">
        <f t="shared" si="42"/>
        <v>1952</v>
      </c>
      <c r="E417" s="11">
        <v>58</v>
      </c>
      <c r="F417" s="15">
        <v>2</v>
      </c>
      <c r="G417" s="71">
        <v>1</v>
      </c>
      <c r="H417" s="16">
        <v>0</v>
      </c>
      <c r="I417" s="16">
        <v>2006</v>
      </c>
      <c r="J417" s="16">
        <f t="shared" si="43"/>
        <v>4</v>
      </c>
      <c r="K417" s="16">
        <v>2</v>
      </c>
      <c r="L417" s="11">
        <v>1</v>
      </c>
      <c r="M417" s="16">
        <v>3</v>
      </c>
      <c r="N417" s="13">
        <v>3</v>
      </c>
      <c r="O417" s="17">
        <v>0</v>
      </c>
      <c r="P417" s="13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1">
        <v>2</v>
      </c>
      <c r="W417" s="16">
        <v>2</v>
      </c>
      <c r="X417" s="11">
        <v>1</v>
      </c>
      <c r="Y417" s="11">
        <v>0</v>
      </c>
      <c r="Z417" s="11">
        <v>0</v>
      </c>
      <c r="AA417" s="11">
        <v>0</v>
      </c>
      <c r="AB417" s="11">
        <v>0</v>
      </c>
      <c r="AC417" s="11">
        <v>1</v>
      </c>
      <c r="AD417" s="11">
        <v>0</v>
      </c>
      <c r="AE417" s="11">
        <v>1</v>
      </c>
      <c r="AF417" s="20">
        <v>19</v>
      </c>
      <c r="AG417" s="19"/>
      <c r="AH417" s="19">
        <v>50</v>
      </c>
      <c r="AI417" s="19">
        <v>50</v>
      </c>
      <c r="AJ417" s="51"/>
      <c r="AK417" s="51"/>
      <c r="AL417" s="20"/>
      <c r="AM417" s="20">
        <v>0</v>
      </c>
      <c r="AN417" s="19"/>
      <c r="AO417" s="19">
        <v>140</v>
      </c>
      <c r="AP417" s="19">
        <v>10</v>
      </c>
      <c r="AQ417" s="19">
        <v>4.4000000000000004</v>
      </c>
      <c r="AR417" s="19">
        <v>79</v>
      </c>
      <c r="AS417" s="19">
        <f>IF(F417=1,186*POWER(AR417/88.5,-1.154)*POWER(E417,-0.203),186*POWER(AR417/88.5,-1.154)*POWER(E417,-0.203)*0.742)</f>
        <v>69.000436456556926</v>
      </c>
      <c r="AT417" s="19">
        <v>3.9</v>
      </c>
      <c r="AY417" s="14" t="s">
        <v>197</v>
      </c>
      <c r="AZ417" s="21">
        <v>40428</v>
      </c>
      <c r="BA417" s="13">
        <v>0</v>
      </c>
      <c r="BC417" s="13">
        <v>30</v>
      </c>
      <c r="BK417" s="13">
        <v>50</v>
      </c>
      <c r="BN417" s="13">
        <v>40</v>
      </c>
      <c r="BS417" s="13">
        <v>1</v>
      </c>
      <c r="BT417" s="11">
        <v>1</v>
      </c>
      <c r="BU417" s="11">
        <v>2</v>
      </c>
      <c r="BV417" s="13">
        <v>1</v>
      </c>
      <c r="BX417" s="13">
        <v>0</v>
      </c>
    </row>
    <row r="418" spans="1:76">
      <c r="A418" s="13">
        <v>877</v>
      </c>
      <c r="B418" s="11">
        <v>0</v>
      </c>
      <c r="C418" s="11">
        <v>1</v>
      </c>
      <c r="D418" s="11">
        <f t="shared" si="42"/>
        <v>1966</v>
      </c>
      <c r="E418" s="11">
        <v>44</v>
      </c>
      <c r="F418" s="15">
        <v>2</v>
      </c>
      <c r="G418" s="70">
        <v>1</v>
      </c>
      <c r="H418" s="16">
        <v>1</v>
      </c>
      <c r="I418" s="16">
        <v>2009</v>
      </c>
      <c r="J418" s="16">
        <f t="shared" si="43"/>
        <v>1</v>
      </c>
      <c r="K418" s="16">
        <v>2</v>
      </c>
      <c r="L418" s="11">
        <v>1</v>
      </c>
      <c r="M418" s="16">
        <v>3</v>
      </c>
      <c r="N418" s="13">
        <v>3</v>
      </c>
      <c r="O418" s="17">
        <v>0</v>
      </c>
      <c r="P418" s="13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0</v>
      </c>
      <c r="V418" s="16"/>
      <c r="W418" s="16">
        <v>0</v>
      </c>
      <c r="X418" s="11">
        <v>1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20"/>
      <c r="AG418" s="19">
        <v>25</v>
      </c>
      <c r="AH418" s="19">
        <v>51</v>
      </c>
      <c r="AI418" s="19">
        <v>60</v>
      </c>
      <c r="AJ418" s="51">
        <v>0</v>
      </c>
      <c r="AK418" s="51">
        <v>0</v>
      </c>
      <c r="AL418" s="20">
        <v>67</v>
      </c>
      <c r="AM418" s="20"/>
      <c r="AN418" s="19"/>
      <c r="AO418" s="19"/>
      <c r="AP418" s="19"/>
      <c r="AQ418" s="19"/>
      <c r="AR418" s="19"/>
      <c r="AY418" s="14" t="s">
        <v>31</v>
      </c>
      <c r="AZ418" s="21">
        <v>40458</v>
      </c>
      <c r="BA418" s="13">
        <v>0</v>
      </c>
      <c r="BD418" s="13">
        <v>30</v>
      </c>
      <c r="BN418" s="13">
        <v>30</v>
      </c>
      <c r="BS418" s="13">
        <v>1</v>
      </c>
      <c r="BT418" s="11">
        <v>1</v>
      </c>
      <c r="BU418" s="11">
        <v>1</v>
      </c>
      <c r="BV418" s="13">
        <v>2</v>
      </c>
      <c r="BW418" s="13">
        <v>1</v>
      </c>
      <c r="BX418" s="13">
        <v>0</v>
      </c>
    </row>
    <row r="419" spans="1:76">
      <c r="A419" s="13">
        <v>886</v>
      </c>
      <c r="B419" s="11">
        <v>0</v>
      </c>
      <c r="C419" s="11">
        <v>1</v>
      </c>
      <c r="D419" s="11">
        <f t="shared" si="42"/>
        <v>1953</v>
      </c>
      <c r="E419" s="11">
        <v>57</v>
      </c>
      <c r="F419" s="15">
        <v>1</v>
      </c>
      <c r="G419" s="71">
        <v>1</v>
      </c>
      <c r="H419" s="16">
        <v>0</v>
      </c>
      <c r="I419" s="16">
        <v>2009</v>
      </c>
      <c r="J419" s="16">
        <f t="shared" si="43"/>
        <v>1</v>
      </c>
      <c r="K419" s="16">
        <v>2</v>
      </c>
      <c r="L419" s="11">
        <v>1</v>
      </c>
      <c r="M419" s="16">
        <v>3</v>
      </c>
      <c r="N419" s="13">
        <v>3</v>
      </c>
      <c r="O419" s="17">
        <v>0</v>
      </c>
      <c r="P419" s="13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1">
        <v>1</v>
      </c>
      <c r="W419" s="16">
        <v>2</v>
      </c>
      <c r="X419" s="11">
        <v>1</v>
      </c>
      <c r="Y419" s="11">
        <v>1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1</v>
      </c>
      <c r="AF419" s="20"/>
      <c r="AG419" s="19"/>
      <c r="AH419" s="19">
        <v>48</v>
      </c>
      <c r="AI419" s="19">
        <v>58</v>
      </c>
      <c r="AJ419" s="51">
        <v>2</v>
      </c>
      <c r="AK419" s="51">
        <v>0</v>
      </c>
      <c r="AL419" s="20">
        <v>80</v>
      </c>
      <c r="AM419" s="20"/>
      <c r="AN419" s="19"/>
      <c r="AO419" s="19">
        <v>152</v>
      </c>
      <c r="AP419" s="19">
        <v>15</v>
      </c>
      <c r="AQ419" s="19">
        <v>5.5</v>
      </c>
      <c r="AR419" s="19">
        <v>103</v>
      </c>
      <c r="AS419" s="19">
        <f t="shared" ref="AS419:AS425" si="44">IF(F419=1,186*POWER(AR419/88.5,-1.154)*POWER(E419,-0.203),186*POWER(AR419/88.5,-1.154)*POWER(E419,-0.203)*0.742)</f>
        <v>68.711388636730021</v>
      </c>
      <c r="AT419" s="19">
        <v>3.07</v>
      </c>
      <c r="AY419" s="14" t="s">
        <v>65</v>
      </c>
      <c r="AZ419" s="21">
        <v>40457</v>
      </c>
      <c r="BA419" s="13">
        <v>0</v>
      </c>
      <c r="BI419" s="13">
        <v>55</v>
      </c>
      <c r="BN419" s="13">
        <v>55</v>
      </c>
      <c r="BS419" s="13">
        <v>1</v>
      </c>
      <c r="BT419" s="11">
        <v>1</v>
      </c>
      <c r="BU419" s="11">
        <v>2</v>
      </c>
      <c r="BV419" s="13">
        <v>2</v>
      </c>
      <c r="BX419" s="13">
        <v>1</v>
      </c>
    </row>
    <row r="420" spans="1:76">
      <c r="A420" s="13">
        <v>913</v>
      </c>
      <c r="B420" s="11">
        <v>0</v>
      </c>
      <c r="C420" s="11">
        <v>1</v>
      </c>
      <c r="D420" s="11">
        <f t="shared" si="42"/>
        <v>1942</v>
      </c>
      <c r="E420" s="11">
        <v>69</v>
      </c>
      <c r="F420" s="15">
        <v>2</v>
      </c>
      <c r="G420" s="71">
        <v>1</v>
      </c>
      <c r="H420" s="16">
        <v>1</v>
      </c>
      <c r="I420" s="16">
        <v>2010</v>
      </c>
      <c r="J420" s="16">
        <f t="shared" si="43"/>
        <v>1</v>
      </c>
      <c r="K420" s="16">
        <v>2</v>
      </c>
      <c r="L420" s="11">
        <v>1</v>
      </c>
      <c r="M420" s="11">
        <v>2</v>
      </c>
      <c r="N420" s="13">
        <v>3</v>
      </c>
      <c r="O420" s="17">
        <v>0</v>
      </c>
      <c r="P420" s="13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W420" s="16">
        <v>0</v>
      </c>
      <c r="X420" s="11">
        <v>1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1</v>
      </c>
      <c r="AF420" s="20">
        <v>24</v>
      </c>
      <c r="AG420" s="19"/>
      <c r="AH420" s="19">
        <v>47</v>
      </c>
      <c r="AI420" s="19">
        <v>58</v>
      </c>
      <c r="AJ420" s="51">
        <v>2</v>
      </c>
      <c r="AK420" s="51">
        <v>0</v>
      </c>
      <c r="AL420" s="20">
        <v>68</v>
      </c>
      <c r="AM420" s="20">
        <v>0</v>
      </c>
      <c r="AN420" s="19"/>
      <c r="AO420" s="19">
        <v>137</v>
      </c>
      <c r="AP420" s="19">
        <v>6</v>
      </c>
      <c r="AQ420" s="19">
        <v>3.8</v>
      </c>
      <c r="AR420" s="19">
        <v>74.3</v>
      </c>
      <c r="AS420" s="19">
        <f t="shared" si="44"/>
        <v>71.496030036974929</v>
      </c>
      <c r="AT420" s="19">
        <v>4</v>
      </c>
      <c r="AY420" s="14" t="s">
        <v>118</v>
      </c>
      <c r="AZ420" s="21">
        <v>40844</v>
      </c>
      <c r="BF420" s="13">
        <v>40</v>
      </c>
      <c r="BS420" s="13">
        <v>2</v>
      </c>
      <c r="BT420" s="11">
        <v>1</v>
      </c>
      <c r="BU420" s="11">
        <v>1</v>
      </c>
      <c r="BV420" s="13">
        <v>1</v>
      </c>
      <c r="BW420" s="13">
        <v>0</v>
      </c>
      <c r="BX420" s="13">
        <v>0</v>
      </c>
    </row>
    <row r="421" spans="1:76">
      <c r="A421" s="13">
        <v>916</v>
      </c>
      <c r="B421" s="11">
        <v>0</v>
      </c>
      <c r="C421" s="11">
        <v>1</v>
      </c>
      <c r="D421" s="11">
        <f t="shared" si="42"/>
        <v>1956</v>
      </c>
      <c r="E421" s="11">
        <v>55</v>
      </c>
      <c r="F421" s="15">
        <v>1</v>
      </c>
      <c r="G421" s="71">
        <v>1</v>
      </c>
      <c r="H421" s="16">
        <v>0</v>
      </c>
      <c r="I421" s="16">
        <v>2011</v>
      </c>
      <c r="J421" s="16">
        <f t="shared" si="43"/>
        <v>0</v>
      </c>
      <c r="K421" s="16">
        <v>1</v>
      </c>
      <c r="L421" s="11">
        <v>1</v>
      </c>
      <c r="M421" s="11">
        <v>2</v>
      </c>
      <c r="N421" s="13">
        <v>2</v>
      </c>
      <c r="O421" s="17">
        <v>0</v>
      </c>
      <c r="P421" s="13">
        <v>0</v>
      </c>
      <c r="Q421" s="16">
        <v>0</v>
      </c>
      <c r="R421" s="16">
        <v>0</v>
      </c>
      <c r="S421" s="16">
        <v>0</v>
      </c>
      <c r="T421" s="16">
        <v>0</v>
      </c>
      <c r="U421" s="16">
        <v>1</v>
      </c>
      <c r="V421" s="11">
        <v>2</v>
      </c>
      <c r="W421" s="16">
        <v>2</v>
      </c>
      <c r="X421" s="11">
        <v>1</v>
      </c>
      <c r="Y421" s="11">
        <v>0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20"/>
      <c r="AG421" s="19"/>
      <c r="AH421" s="19"/>
      <c r="AI421" s="19"/>
      <c r="AJ421" s="51"/>
      <c r="AK421" s="51"/>
      <c r="AL421" s="20"/>
      <c r="AM421" s="20"/>
      <c r="AN421" s="19"/>
      <c r="AO421" s="19">
        <v>141</v>
      </c>
      <c r="AP421" s="19">
        <v>2</v>
      </c>
      <c r="AQ421" s="19">
        <v>4.5999999999999996</v>
      </c>
      <c r="AR421" s="19">
        <v>96</v>
      </c>
      <c r="AS421" s="19">
        <f t="shared" si="44"/>
        <v>75.067309358969354</v>
      </c>
      <c r="AT421" s="19">
        <v>3.4</v>
      </c>
      <c r="AU421" s="20">
        <v>0.98</v>
      </c>
      <c r="AW421" s="19">
        <v>1.96</v>
      </c>
      <c r="AX421" s="19">
        <f>(AT421-AU421)/AU421</f>
        <v>2.4693877551020407</v>
      </c>
      <c r="AY421" s="14" t="s">
        <v>45</v>
      </c>
      <c r="AZ421" s="21">
        <v>40848</v>
      </c>
      <c r="BA421" s="13">
        <v>0</v>
      </c>
      <c r="BC421" s="13">
        <v>30</v>
      </c>
      <c r="BS421" s="13">
        <v>1</v>
      </c>
      <c r="BT421" s="11">
        <v>1</v>
      </c>
      <c r="BU421" s="11">
        <v>1</v>
      </c>
      <c r="BV421" s="13">
        <v>1</v>
      </c>
      <c r="BX421" s="13">
        <v>0</v>
      </c>
    </row>
    <row r="422" spans="1:76">
      <c r="A422" s="13">
        <v>924</v>
      </c>
      <c r="B422" s="11">
        <v>0</v>
      </c>
      <c r="C422" s="11">
        <v>1</v>
      </c>
      <c r="D422" s="11">
        <f t="shared" si="42"/>
        <v>1956</v>
      </c>
      <c r="E422" s="11">
        <v>55</v>
      </c>
      <c r="F422" s="15">
        <v>1</v>
      </c>
      <c r="G422" s="71">
        <v>1</v>
      </c>
      <c r="H422" s="16">
        <v>0</v>
      </c>
      <c r="I422" s="16">
        <v>2010</v>
      </c>
      <c r="J422" s="16">
        <f t="shared" si="43"/>
        <v>1</v>
      </c>
      <c r="K422" s="16">
        <v>2</v>
      </c>
      <c r="L422" s="11">
        <v>1</v>
      </c>
      <c r="M422" s="16">
        <v>3</v>
      </c>
      <c r="N422" s="13">
        <v>3</v>
      </c>
      <c r="O422" s="17">
        <v>0</v>
      </c>
      <c r="P422" s="13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W422" s="16">
        <v>0</v>
      </c>
      <c r="X422" s="11">
        <v>1</v>
      </c>
      <c r="Y422" s="11">
        <v>0</v>
      </c>
      <c r="Z422" s="11">
        <v>0</v>
      </c>
      <c r="AA422" s="11">
        <v>0</v>
      </c>
      <c r="AB422" s="11">
        <v>0</v>
      </c>
      <c r="AC422" s="11">
        <v>1</v>
      </c>
      <c r="AD422" s="11">
        <v>0</v>
      </c>
      <c r="AE422" s="11">
        <v>1</v>
      </c>
      <c r="AF422" s="51">
        <v>20</v>
      </c>
      <c r="AG422" s="52"/>
      <c r="AH422" s="52">
        <v>58</v>
      </c>
      <c r="AI422" s="52">
        <v>62</v>
      </c>
      <c r="AJ422" s="51"/>
      <c r="AK422" s="51"/>
      <c r="AL422" s="51"/>
      <c r="AM422" s="20"/>
      <c r="AN422" s="19"/>
      <c r="AO422" s="19">
        <v>149</v>
      </c>
      <c r="AP422" s="19">
        <v>18</v>
      </c>
      <c r="AQ422" s="19">
        <v>7.1</v>
      </c>
      <c r="AR422" s="19">
        <v>74</v>
      </c>
      <c r="AS422" s="19">
        <f t="shared" si="44"/>
        <v>101.36743285581835</v>
      </c>
      <c r="AT422" s="19">
        <v>3.35</v>
      </c>
      <c r="AU422" s="20">
        <v>0.99</v>
      </c>
      <c r="AV422" s="19">
        <v>0.76</v>
      </c>
      <c r="AW422" s="19">
        <v>1.95</v>
      </c>
      <c r="AX422" s="19">
        <f>(AT422-AU422)/AU422</f>
        <v>2.3838383838383841</v>
      </c>
      <c r="AY422" s="14" t="s">
        <v>65</v>
      </c>
      <c r="AZ422" s="21">
        <v>40576</v>
      </c>
      <c r="BA422" s="13">
        <v>0</v>
      </c>
      <c r="BL422" s="13">
        <v>30</v>
      </c>
      <c r="BO422" s="13">
        <v>20</v>
      </c>
      <c r="BR422" s="13">
        <v>60</v>
      </c>
      <c r="BS422" s="13">
        <v>3</v>
      </c>
      <c r="BT422" s="11">
        <v>1</v>
      </c>
      <c r="BU422" s="11">
        <v>1</v>
      </c>
      <c r="BV422" s="13">
        <v>2</v>
      </c>
      <c r="BX422" s="13">
        <v>0</v>
      </c>
    </row>
    <row r="423" spans="1:76">
      <c r="A423" s="13">
        <v>943</v>
      </c>
      <c r="B423" s="11">
        <v>0</v>
      </c>
      <c r="C423" s="11">
        <v>1</v>
      </c>
      <c r="D423" s="11">
        <f t="shared" si="42"/>
        <v>1955</v>
      </c>
      <c r="E423" s="11">
        <v>56</v>
      </c>
      <c r="F423" s="15">
        <v>1</v>
      </c>
      <c r="H423" s="16">
        <v>0</v>
      </c>
      <c r="I423" s="16"/>
      <c r="J423" s="16">
        <f t="shared" si="43"/>
        <v>2011</v>
      </c>
      <c r="K423" s="11">
        <v>0</v>
      </c>
      <c r="L423" s="11">
        <v>0</v>
      </c>
      <c r="M423" s="11">
        <v>2</v>
      </c>
      <c r="N423" s="13">
        <v>2</v>
      </c>
      <c r="O423" s="17">
        <v>0</v>
      </c>
      <c r="P423" s="13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1">
        <v>2</v>
      </c>
      <c r="W423" s="16">
        <v>2</v>
      </c>
      <c r="X423" s="11">
        <v>1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20">
        <v>12</v>
      </c>
      <c r="AG423" s="19"/>
      <c r="AH423" s="19">
        <v>41</v>
      </c>
      <c r="AI423" s="19">
        <v>73</v>
      </c>
      <c r="AJ423" s="51">
        <v>0</v>
      </c>
      <c r="AK423" s="51">
        <v>0</v>
      </c>
      <c r="AL423" s="20">
        <v>67</v>
      </c>
      <c r="AM423" s="20"/>
      <c r="AN423" s="20">
        <v>1</v>
      </c>
      <c r="AO423" s="19">
        <v>144</v>
      </c>
      <c r="AP423" s="19">
        <v>35</v>
      </c>
      <c r="AQ423" s="19">
        <v>4.2</v>
      </c>
      <c r="AR423" s="19">
        <v>123</v>
      </c>
      <c r="AS423" s="19">
        <f t="shared" si="44"/>
        <v>56.189195044351891</v>
      </c>
      <c r="AZ423" s="21">
        <v>40717</v>
      </c>
      <c r="BN423" s="13">
        <v>50</v>
      </c>
      <c r="BS423" s="13">
        <v>2</v>
      </c>
      <c r="BT423" s="11">
        <v>1</v>
      </c>
      <c r="BU423" s="11">
        <v>2</v>
      </c>
      <c r="BV423" s="13">
        <v>1</v>
      </c>
      <c r="BX423" s="13">
        <v>0</v>
      </c>
    </row>
    <row r="424" spans="1:76">
      <c r="A424" s="13">
        <v>948</v>
      </c>
      <c r="B424" s="11">
        <v>0</v>
      </c>
      <c r="C424" s="11">
        <v>1</v>
      </c>
      <c r="D424" s="11">
        <f t="shared" si="42"/>
        <v>1958</v>
      </c>
      <c r="E424" s="11">
        <v>53</v>
      </c>
      <c r="F424" s="15">
        <v>1</v>
      </c>
      <c r="H424" s="16">
        <v>1</v>
      </c>
      <c r="I424" s="16"/>
      <c r="J424" s="16">
        <f t="shared" si="43"/>
        <v>2011</v>
      </c>
      <c r="K424" s="11">
        <v>0</v>
      </c>
      <c r="L424" s="11">
        <v>0</v>
      </c>
      <c r="M424" s="16">
        <v>3</v>
      </c>
      <c r="N424" s="13">
        <v>3</v>
      </c>
      <c r="O424" s="17">
        <v>0</v>
      </c>
      <c r="P424" s="13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1">
        <v>1</v>
      </c>
      <c r="W424" s="16">
        <v>2</v>
      </c>
      <c r="X424" s="11">
        <v>1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20">
        <v>16.5</v>
      </c>
      <c r="AG424" s="19"/>
      <c r="AH424" s="19">
        <v>50</v>
      </c>
      <c r="AI424" s="19">
        <v>65</v>
      </c>
      <c r="AJ424" s="51">
        <v>3</v>
      </c>
      <c r="AK424" s="51">
        <v>0</v>
      </c>
      <c r="AL424" s="20"/>
      <c r="AM424" s="20"/>
      <c r="AN424" s="19"/>
      <c r="AO424" s="19">
        <v>167</v>
      </c>
      <c r="AP424" s="19">
        <v>8</v>
      </c>
      <c r="AQ424" s="19">
        <v>7.6</v>
      </c>
      <c r="AR424" s="19">
        <v>109.5</v>
      </c>
      <c r="AS424" s="19">
        <f t="shared" si="44"/>
        <v>64.979083801658064</v>
      </c>
      <c r="AT424" s="19">
        <v>7.6</v>
      </c>
      <c r="AU424" s="20">
        <v>1.3</v>
      </c>
      <c r="AV424" s="19">
        <v>1.2</v>
      </c>
      <c r="AW424" s="19">
        <v>5.0999999999999996</v>
      </c>
      <c r="AX424" s="19">
        <f>(AT424-AU424)/AU424</f>
        <v>4.8461538461538458</v>
      </c>
      <c r="AY424" s="14" t="s">
        <v>19</v>
      </c>
      <c r="AZ424" s="21">
        <v>40599</v>
      </c>
      <c r="BM424" s="13">
        <v>40</v>
      </c>
      <c r="BS424" s="13">
        <v>1</v>
      </c>
      <c r="BT424" s="11">
        <v>1</v>
      </c>
      <c r="BU424" s="11">
        <v>1</v>
      </c>
      <c r="BV424" s="13">
        <v>1</v>
      </c>
      <c r="BW424" s="13">
        <v>0</v>
      </c>
      <c r="BX424" s="13">
        <v>0</v>
      </c>
    </row>
    <row r="425" spans="1:76">
      <c r="A425" s="13">
        <v>953</v>
      </c>
      <c r="B425" s="11">
        <v>0</v>
      </c>
      <c r="C425" s="11">
        <v>1</v>
      </c>
      <c r="D425" s="11">
        <f t="shared" si="42"/>
        <v>1958</v>
      </c>
      <c r="E425" s="11">
        <v>53</v>
      </c>
      <c r="F425" s="15">
        <v>2</v>
      </c>
      <c r="H425" s="16">
        <v>0</v>
      </c>
      <c r="I425" s="16"/>
      <c r="J425" s="16">
        <f t="shared" si="43"/>
        <v>2011</v>
      </c>
      <c r="K425" s="11">
        <v>0</v>
      </c>
      <c r="L425" s="11">
        <v>0</v>
      </c>
      <c r="M425" s="16">
        <v>3</v>
      </c>
      <c r="N425" s="13">
        <v>4</v>
      </c>
      <c r="O425" s="17">
        <v>3</v>
      </c>
      <c r="P425" s="13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1">
        <v>1</v>
      </c>
      <c r="W425" s="16">
        <v>4</v>
      </c>
      <c r="X425" s="11">
        <v>1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20"/>
      <c r="AG425" s="19">
        <v>40.5</v>
      </c>
      <c r="AH425" s="19">
        <v>41</v>
      </c>
      <c r="AI425" s="19">
        <v>75</v>
      </c>
      <c r="AJ425" s="51">
        <v>3</v>
      </c>
      <c r="AK425" s="51">
        <v>0</v>
      </c>
      <c r="AL425" s="20">
        <v>78</v>
      </c>
      <c r="AM425" s="20"/>
      <c r="AN425" s="19"/>
      <c r="AO425" s="19">
        <v>146</v>
      </c>
      <c r="AP425" s="19">
        <v>10</v>
      </c>
      <c r="AQ425" s="19">
        <v>4.8</v>
      </c>
      <c r="AR425" s="19">
        <v>66.5</v>
      </c>
      <c r="AS425" s="19">
        <f t="shared" si="44"/>
        <v>85.728495809961345</v>
      </c>
      <c r="AT425" s="19">
        <v>4.5</v>
      </c>
      <c r="AY425" s="14" t="s">
        <v>118</v>
      </c>
      <c r="AZ425" s="21">
        <v>40869</v>
      </c>
      <c r="BC425" s="13">
        <v>20</v>
      </c>
      <c r="BS425" s="13">
        <v>1</v>
      </c>
      <c r="BT425" s="11">
        <v>1</v>
      </c>
      <c r="BU425" s="11">
        <v>1</v>
      </c>
      <c r="BV425" s="13">
        <v>1</v>
      </c>
      <c r="BX425" s="13">
        <v>0</v>
      </c>
    </row>
    <row r="426" spans="1:76">
      <c r="A426" s="13">
        <v>966</v>
      </c>
      <c r="B426" s="11">
        <v>0</v>
      </c>
      <c r="C426" s="11">
        <v>1</v>
      </c>
      <c r="D426" s="11">
        <f t="shared" si="42"/>
        <v>1955</v>
      </c>
      <c r="E426" s="11">
        <v>56</v>
      </c>
      <c r="F426" s="15">
        <v>1</v>
      </c>
      <c r="G426" s="71">
        <v>1</v>
      </c>
      <c r="H426" s="16">
        <v>0</v>
      </c>
      <c r="I426" s="16">
        <v>2010</v>
      </c>
      <c r="J426" s="16">
        <f t="shared" si="43"/>
        <v>1</v>
      </c>
      <c r="K426" s="16">
        <v>2</v>
      </c>
      <c r="L426" s="11">
        <v>1</v>
      </c>
      <c r="M426" s="11">
        <v>0</v>
      </c>
      <c r="N426" s="13">
        <v>3</v>
      </c>
      <c r="O426" s="17">
        <v>0</v>
      </c>
      <c r="P426" s="13">
        <v>0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1">
        <v>1</v>
      </c>
      <c r="W426" s="16">
        <v>3</v>
      </c>
      <c r="X426" s="11">
        <v>1</v>
      </c>
      <c r="Y426" s="11">
        <v>0</v>
      </c>
      <c r="Z426" s="11">
        <v>0</v>
      </c>
      <c r="AA426" s="11">
        <v>1</v>
      </c>
      <c r="AB426" s="11">
        <v>0</v>
      </c>
      <c r="AC426" s="11">
        <v>0</v>
      </c>
      <c r="AD426" s="11">
        <v>0</v>
      </c>
      <c r="AE426" s="11">
        <v>1</v>
      </c>
      <c r="AF426" s="20">
        <v>20.3</v>
      </c>
      <c r="AG426" s="19"/>
      <c r="AH426" s="19">
        <v>54</v>
      </c>
      <c r="AI426" s="19">
        <v>63</v>
      </c>
      <c r="AJ426" s="51">
        <v>0</v>
      </c>
      <c r="AK426" s="51">
        <v>0</v>
      </c>
      <c r="AL426" s="20">
        <v>79</v>
      </c>
      <c r="AM426" s="20"/>
      <c r="AN426" s="19"/>
      <c r="AO426" s="19">
        <v>130</v>
      </c>
      <c r="AP426" s="19">
        <v>8</v>
      </c>
      <c r="AQ426" s="19">
        <v>6.7</v>
      </c>
      <c r="AR426" s="19"/>
      <c r="AY426" s="14" t="s">
        <v>239</v>
      </c>
      <c r="AZ426" s="21">
        <v>40891</v>
      </c>
      <c r="BA426" s="13">
        <v>0</v>
      </c>
      <c r="BS426" s="13">
        <v>2</v>
      </c>
      <c r="BT426" s="11">
        <v>1</v>
      </c>
      <c r="BU426" s="11">
        <v>1</v>
      </c>
      <c r="BV426" s="13">
        <v>1</v>
      </c>
      <c r="BX426" s="13">
        <v>0</v>
      </c>
    </row>
    <row r="427" spans="1:76">
      <c r="A427" s="13">
        <v>967</v>
      </c>
      <c r="B427" s="11">
        <v>0</v>
      </c>
      <c r="C427" s="11">
        <v>1</v>
      </c>
      <c r="D427" s="11">
        <f t="shared" si="42"/>
        <v>1959</v>
      </c>
      <c r="E427" s="11">
        <v>52</v>
      </c>
      <c r="F427" s="15">
        <v>1</v>
      </c>
      <c r="G427" s="71">
        <v>1</v>
      </c>
      <c r="H427" s="16">
        <v>1</v>
      </c>
      <c r="I427" s="16">
        <v>2010</v>
      </c>
      <c r="J427" s="16">
        <f t="shared" si="43"/>
        <v>1</v>
      </c>
      <c r="K427" s="16">
        <v>2</v>
      </c>
      <c r="L427" s="11">
        <v>1</v>
      </c>
      <c r="M427" s="11">
        <v>0</v>
      </c>
      <c r="N427" s="13">
        <v>3</v>
      </c>
      <c r="O427" s="17">
        <v>0</v>
      </c>
      <c r="P427" s="13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1">
        <v>1</v>
      </c>
      <c r="W427" s="16">
        <v>2</v>
      </c>
      <c r="X427" s="11">
        <v>1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1</v>
      </c>
      <c r="AF427" s="20"/>
      <c r="AG427" s="19"/>
      <c r="AH427" s="19">
        <v>52</v>
      </c>
      <c r="AI427" s="19">
        <v>60</v>
      </c>
      <c r="AJ427" s="51"/>
      <c r="AK427" s="51"/>
      <c r="AL427" s="20"/>
      <c r="AM427" s="20"/>
      <c r="AN427" s="19"/>
      <c r="AO427" s="19">
        <v>162</v>
      </c>
      <c r="AP427" s="19">
        <v>24</v>
      </c>
      <c r="AQ427" s="19">
        <v>6.7</v>
      </c>
      <c r="AR427" s="19">
        <v>125.5</v>
      </c>
      <c r="AS427" s="19">
        <f>IF(F427=1,186*POWER(AR427/88.5,-1.154)*POWER(E427,-0.203),186*POWER(AR427/88.5,-1.154)*POWER(E427,-0.203)*0.742)</f>
        <v>55.731655032357168</v>
      </c>
      <c r="AT427" s="19">
        <v>3.9</v>
      </c>
      <c r="AU427" s="20">
        <v>0.81</v>
      </c>
      <c r="AV427" s="19">
        <v>0.81</v>
      </c>
      <c r="AW427" s="19">
        <v>2.2799999999999998</v>
      </c>
      <c r="AX427" s="19">
        <f>(AT427-AU427)/AU427</f>
        <v>3.8148148148148144</v>
      </c>
      <c r="AY427" s="14" t="s">
        <v>126</v>
      </c>
      <c r="AZ427" s="21">
        <v>40865</v>
      </c>
      <c r="BA427" s="13">
        <v>0</v>
      </c>
      <c r="BD427" s="13">
        <v>20</v>
      </c>
      <c r="BM427" s="13">
        <v>10</v>
      </c>
      <c r="BS427" s="13">
        <v>2</v>
      </c>
      <c r="BT427" s="11">
        <v>1</v>
      </c>
      <c r="BU427" s="11">
        <v>1</v>
      </c>
      <c r="BV427" s="17">
        <v>1</v>
      </c>
      <c r="BW427" s="17">
        <v>0</v>
      </c>
      <c r="BX427" s="13">
        <v>0</v>
      </c>
    </row>
    <row r="428" spans="1:76">
      <c r="A428" s="13">
        <v>977</v>
      </c>
      <c r="B428" s="11">
        <v>0</v>
      </c>
      <c r="C428" s="11">
        <v>1</v>
      </c>
      <c r="D428" s="11">
        <f t="shared" si="42"/>
        <v>1951</v>
      </c>
      <c r="E428" s="11">
        <v>60</v>
      </c>
      <c r="F428" s="15">
        <v>1</v>
      </c>
      <c r="G428" s="70">
        <v>1</v>
      </c>
      <c r="H428" s="16">
        <v>1</v>
      </c>
      <c r="I428" s="16">
        <v>2006</v>
      </c>
      <c r="J428" s="16">
        <f t="shared" ref="J428:J459" si="45">YEAR(AZ428)-I428</f>
        <v>5</v>
      </c>
      <c r="K428" s="16">
        <v>2</v>
      </c>
      <c r="L428" s="11">
        <v>1</v>
      </c>
      <c r="M428" s="11">
        <v>2</v>
      </c>
      <c r="N428" s="13">
        <v>2</v>
      </c>
      <c r="O428" s="17">
        <v>0</v>
      </c>
      <c r="P428" s="13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/>
      <c r="W428" s="16">
        <v>0</v>
      </c>
      <c r="X428" s="11">
        <v>1</v>
      </c>
      <c r="Y428" s="11">
        <v>0</v>
      </c>
      <c r="Z428" s="11">
        <v>0</v>
      </c>
      <c r="AA428" s="11">
        <v>1</v>
      </c>
      <c r="AB428" s="11">
        <v>0</v>
      </c>
      <c r="AC428" s="11">
        <v>0</v>
      </c>
      <c r="AD428" s="11">
        <v>0</v>
      </c>
      <c r="AE428" s="11">
        <v>1</v>
      </c>
      <c r="AF428" s="20"/>
      <c r="AG428" s="19"/>
      <c r="AH428" s="19">
        <v>50</v>
      </c>
      <c r="AI428" s="19">
        <v>60</v>
      </c>
      <c r="AJ428" s="51">
        <v>0</v>
      </c>
      <c r="AK428" s="51">
        <v>0</v>
      </c>
      <c r="AL428" s="20">
        <v>82</v>
      </c>
      <c r="AM428" s="20"/>
      <c r="AN428" s="19"/>
      <c r="AO428" s="19">
        <v>160</v>
      </c>
      <c r="AP428" s="19">
        <v>3</v>
      </c>
      <c r="AQ428" s="19"/>
      <c r="AR428" s="19"/>
      <c r="AY428" s="14" t="s">
        <v>240</v>
      </c>
      <c r="AZ428" s="21">
        <v>40570</v>
      </c>
      <c r="BA428" s="13">
        <v>1</v>
      </c>
      <c r="BL428" s="13">
        <v>50</v>
      </c>
      <c r="BN428" s="13">
        <v>40</v>
      </c>
      <c r="BO428" s="13">
        <v>40</v>
      </c>
      <c r="BR428" s="13">
        <v>100</v>
      </c>
      <c r="BS428" s="13">
        <v>1</v>
      </c>
      <c r="BT428" s="11">
        <v>1</v>
      </c>
      <c r="BU428" s="11">
        <v>2</v>
      </c>
      <c r="BV428" s="13">
        <v>2</v>
      </c>
      <c r="BW428" s="13">
        <v>0</v>
      </c>
      <c r="BX428" s="13">
        <v>3</v>
      </c>
    </row>
    <row r="429" spans="1:76">
      <c r="A429" s="13">
        <v>979</v>
      </c>
      <c r="B429" s="11">
        <v>0</v>
      </c>
      <c r="C429" s="11">
        <v>1</v>
      </c>
      <c r="D429" s="11">
        <f t="shared" si="42"/>
        <v>1964</v>
      </c>
      <c r="E429" s="11">
        <v>47</v>
      </c>
      <c r="F429" s="15">
        <v>1</v>
      </c>
      <c r="H429" s="16">
        <v>0</v>
      </c>
      <c r="I429" s="16"/>
      <c r="J429" s="16">
        <f t="shared" si="45"/>
        <v>2011</v>
      </c>
      <c r="K429" s="11">
        <v>0</v>
      </c>
      <c r="L429" s="11">
        <v>0</v>
      </c>
      <c r="M429" s="11">
        <v>0</v>
      </c>
      <c r="N429" s="13">
        <v>1</v>
      </c>
      <c r="O429" s="17">
        <v>0</v>
      </c>
      <c r="P429" s="13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1">
        <v>2</v>
      </c>
      <c r="W429" s="16">
        <v>1</v>
      </c>
      <c r="X429" s="11">
        <v>1</v>
      </c>
      <c r="Y429" s="11">
        <v>0</v>
      </c>
      <c r="Z429" s="11">
        <v>0</v>
      </c>
      <c r="AA429" s="11">
        <v>1</v>
      </c>
      <c r="AB429" s="11">
        <v>0</v>
      </c>
      <c r="AF429" s="20"/>
      <c r="AG429" s="19"/>
      <c r="AH429" s="19"/>
      <c r="AI429" s="19"/>
      <c r="AJ429" s="51"/>
      <c r="AK429" s="51"/>
      <c r="AL429" s="20"/>
      <c r="AM429" s="20"/>
      <c r="AN429" s="20">
        <v>0</v>
      </c>
      <c r="AO429" s="19">
        <v>138</v>
      </c>
      <c r="AP429" s="19">
        <v>5</v>
      </c>
      <c r="AQ429" s="19">
        <v>4.5</v>
      </c>
      <c r="AR429" s="19">
        <v>113.2</v>
      </c>
      <c r="AS429" s="19">
        <f t="shared" ref="AS429:AS448" si="46">IF(F429=1,186*POWER(AR429/88.5,-1.154)*POWER(E429,-0.203),186*POWER(AR429/88.5,-1.154)*POWER(E429,-0.203)*0.742)</f>
        <v>64.078278676199389</v>
      </c>
      <c r="AY429" s="14" t="s">
        <v>19</v>
      </c>
      <c r="AZ429" s="21">
        <v>40870</v>
      </c>
      <c r="BN429" s="13">
        <v>40</v>
      </c>
      <c r="BS429" s="13">
        <v>1</v>
      </c>
      <c r="BT429" s="11">
        <v>1</v>
      </c>
      <c r="BU429" s="11">
        <v>1</v>
      </c>
      <c r="BV429" s="13">
        <v>1</v>
      </c>
      <c r="BX429" s="13">
        <v>0</v>
      </c>
    </row>
    <row r="430" spans="1:76">
      <c r="A430" s="13">
        <v>983</v>
      </c>
      <c r="B430" s="11">
        <v>0</v>
      </c>
      <c r="C430" s="11">
        <v>1</v>
      </c>
      <c r="D430" s="11">
        <f t="shared" si="42"/>
        <v>1953</v>
      </c>
      <c r="E430" s="11">
        <v>58</v>
      </c>
      <c r="F430" s="15">
        <v>1</v>
      </c>
      <c r="H430" s="16">
        <v>1</v>
      </c>
      <c r="I430" s="16"/>
      <c r="J430" s="16">
        <f t="shared" si="45"/>
        <v>2011</v>
      </c>
      <c r="K430" s="11">
        <v>0</v>
      </c>
      <c r="L430" s="11">
        <v>0</v>
      </c>
      <c r="M430" s="16">
        <v>3</v>
      </c>
      <c r="N430" s="13">
        <v>3</v>
      </c>
      <c r="O430" s="17">
        <v>0</v>
      </c>
      <c r="P430" s="13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W430" s="16">
        <v>0</v>
      </c>
      <c r="X430" s="11">
        <v>1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20">
        <v>23</v>
      </c>
      <c r="AG430" s="19"/>
      <c r="AH430" s="19">
        <v>47</v>
      </c>
      <c r="AI430" s="19">
        <v>57</v>
      </c>
      <c r="AJ430" s="51">
        <v>3</v>
      </c>
      <c r="AK430" s="51">
        <v>0</v>
      </c>
      <c r="AL430" s="20">
        <v>81</v>
      </c>
      <c r="AM430" s="20"/>
      <c r="AN430" s="19"/>
      <c r="AO430" s="19">
        <v>167</v>
      </c>
      <c r="AP430" s="19">
        <v>8</v>
      </c>
      <c r="AQ430" s="19">
        <v>3.49</v>
      </c>
      <c r="AR430" s="19">
        <v>62.3</v>
      </c>
      <c r="AS430" s="19">
        <f t="shared" si="46"/>
        <v>122.31237243723065</v>
      </c>
      <c r="AT430" s="19">
        <v>4.82</v>
      </c>
      <c r="AU430" s="20">
        <v>0.92</v>
      </c>
      <c r="AV430" s="19">
        <v>1.1200000000000001</v>
      </c>
      <c r="AW430" s="19">
        <v>2.78</v>
      </c>
      <c r="AX430" s="19">
        <f>(AT430-AU430)/AU430</f>
        <v>4.2391304347826093</v>
      </c>
      <c r="AY430" s="14" t="s">
        <v>45</v>
      </c>
      <c r="AZ430" s="21">
        <v>40900</v>
      </c>
      <c r="BA430" s="13">
        <v>0</v>
      </c>
      <c r="BJ430" s="13">
        <v>20</v>
      </c>
      <c r="BS430" s="13">
        <v>1</v>
      </c>
      <c r="BT430" s="11">
        <v>1</v>
      </c>
      <c r="BU430" s="11">
        <v>1</v>
      </c>
      <c r="BV430" s="13">
        <v>1</v>
      </c>
      <c r="BW430" s="13">
        <v>1</v>
      </c>
      <c r="BX430" s="13">
        <v>0</v>
      </c>
    </row>
    <row r="431" spans="1:76">
      <c r="A431" s="13">
        <v>997</v>
      </c>
      <c r="B431" s="11">
        <v>0</v>
      </c>
      <c r="C431" s="11">
        <v>1</v>
      </c>
      <c r="D431" s="11">
        <f t="shared" si="42"/>
        <v>1962</v>
      </c>
      <c r="E431" s="11">
        <v>49</v>
      </c>
      <c r="F431" s="15">
        <v>1</v>
      </c>
      <c r="G431" s="71">
        <v>1</v>
      </c>
      <c r="H431" s="16">
        <v>1</v>
      </c>
      <c r="I431" s="16">
        <v>2004</v>
      </c>
      <c r="J431" s="16">
        <f t="shared" si="45"/>
        <v>7</v>
      </c>
      <c r="K431" s="16">
        <v>2</v>
      </c>
      <c r="L431" s="11">
        <v>1</v>
      </c>
      <c r="M431" s="16">
        <v>3</v>
      </c>
      <c r="N431" s="13">
        <v>2</v>
      </c>
      <c r="O431" s="17">
        <v>0</v>
      </c>
      <c r="P431" s="13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1">
        <v>2</v>
      </c>
      <c r="W431" s="16">
        <v>2</v>
      </c>
      <c r="X431" s="11">
        <v>1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1</v>
      </c>
      <c r="AF431" s="20">
        <v>14</v>
      </c>
      <c r="AG431" s="19"/>
      <c r="AH431" s="19">
        <v>43</v>
      </c>
      <c r="AI431" s="19">
        <v>62</v>
      </c>
      <c r="AJ431" s="51">
        <v>0</v>
      </c>
      <c r="AK431" s="51">
        <v>0</v>
      </c>
      <c r="AL431" s="20">
        <v>83</v>
      </c>
      <c r="AM431" s="20">
        <v>0</v>
      </c>
      <c r="AN431" s="20">
        <v>0</v>
      </c>
      <c r="AO431" s="19">
        <v>146</v>
      </c>
      <c r="AP431" s="19">
        <v>12</v>
      </c>
      <c r="AQ431" s="19">
        <v>5.4</v>
      </c>
      <c r="AR431" s="19">
        <v>68.3</v>
      </c>
      <c r="AS431" s="19">
        <f t="shared" si="46"/>
        <v>113.82933071048927</v>
      </c>
      <c r="AT431" s="19">
        <v>7</v>
      </c>
      <c r="AU431" s="20">
        <v>1.31</v>
      </c>
      <c r="AV431" s="19">
        <v>1.31</v>
      </c>
      <c r="AW431" s="19">
        <v>4.71</v>
      </c>
      <c r="AX431" s="19">
        <f>(AT431-AU431)/AU431</f>
        <v>4.343511450381679</v>
      </c>
      <c r="AY431" s="14" t="s">
        <v>166</v>
      </c>
      <c r="AZ431" s="21">
        <v>40878</v>
      </c>
      <c r="BA431" s="13">
        <v>1</v>
      </c>
      <c r="BG431" s="13">
        <v>30</v>
      </c>
      <c r="BI431" s="13">
        <v>30</v>
      </c>
      <c r="BM431" s="13">
        <v>50</v>
      </c>
      <c r="BN431" s="13">
        <v>50</v>
      </c>
      <c r="BO431" s="13">
        <v>100</v>
      </c>
      <c r="BS431" s="13">
        <v>1</v>
      </c>
      <c r="BT431" s="11">
        <v>1</v>
      </c>
      <c r="BU431" s="11">
        <v>2</v>
      </c>
      <c r="BV431" s="13">
        <v>1</v>
      </c>
      <c r="BW431" s="13">
        <v>0</v>
      </c>
      <c r="BX431" s="13">
        <v>1</v>
      </c>
    </row>
    <row r="432" spans="1:76">
      <c r="A432" s="13">
        <v>998</v>
      </c>
      <c r="B432" s="11">
        <v>0</v>
      </c>
      <c r="C432" s="11">
        <v>1</v>
      </c>
      <c r="D432" s="11">
        <f t="shared" si="42"/>
        <v>1954</v>
      </c>
      <c r="E432" s="11">
        <v>57</v>
      </c>
      <c r="F432" s="15">
        <v>1</v>
      </c>
      <c r="H432" s="16">
        <v>0</v>
      </c>
      <c r="I432" s="16"/>
      <c r="J432" s="16">
        <f t="shared" si="45"/>
        <v>2011</v>
      </c>
      <c r="K432" s="11">
        <v>0</v>
      </c>
      <c r="L432" s="11">
        <v>0</v>
      </c>
      <c r="M432" s="11">
        <v>1</v>
      </c>
      <c r="N432" s="13">
        <v>2</v>
      </c>
      <c r="O432" s="17">
        <v>6</v>
      </c>
      <c r="P432" s="13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1">
        <v>1</v>
      </c>
      <c r="W432" s="16">
        <v>2</v>
      </c>
      <c r="X432" s="11">
        <v>1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20">
        <v>14</v>
      </c>
      <c r="AG432" s="19"/>
      <c r="AH432" s="19">
        <v>51</v>
      </c>
      <c r="AI432" s="19">
        <v>69</v>
      </c>
      <c r="AJ432" s="51"/>
      <c r="AK432" s="51"/>
      <c r="AL432" s="20"/>
      <c r="AM432" s="20"/>
      <c r="AN432" s="19"/>
      <c r="AO432" s="19">
        <v>134</v>
      </c>
      <c r="AP432" s="19">
        <v>8</v>
      </c>
      <c r="AQ432" s="19">
        <v>4.8</v>
      </c>
      <c r="AR432" s="19">
        <v>63.3</v>
      </c>
      <c r="AS432" s="19">
        <f t="shared" si="46"/>
        <v>120.5099764388823</v>
      </c>
      <c r="AY432" s="14" t="s">
        <v>206</v>
      </c>
      <c r="AZ432" s="21">
        <v>40568</v>
      </c>
      <c r="BB432" s="13">
        <v>10</v>
      </c>
      <c r="BJ432" s="13">
        <v>40</v>
      </c>
      <c r="BS432" s="13">
        <v>1</v>
      </c>
      <c r="BT432" s="11">
        <v>1</v>
      </c>
      <c r="BU432" s="11">
        <v>1</v>
      </c>
      <c r="BV432" s="13">
        <v>4</v>
      </c>
      <c r="BX432" s="13">
        <v>0</v>
      </c>
    </row>
    <row r="433" spans="1:76">
      <c r="A433" s="13">
        <v>1006</v>
      </c>
      <c r="B433" s="11">
        <v>0</v>
      </c>
      <c r="C433" s="11">
        <v>1</v>
      </c>
      <c r="D433" s="11">
        <f t="shared" si="42"/>
        <v>1958</v>
      </c>
      <c r="E433" s="11">
        <v>53</v>
      </c>
      <c r="F433" s="15">
        <v>2</v>
      </c>
      <c r="H433" s="16">
        <v>0</v>
      </c>
      <c r="I433" s="16"/>
      <c r="J433" s="16">
        <f t="shared" si="45"/>
        <v>2011</v>
      </c>
      <c r="K433" s="11">
        <v>0</v>
      </c>
      <c r="L433" s="11">
        <v>0</v>
      </c>
      <c r="M433" s="16">
        <v>3</v>
      </c>
      <c r="N433" s="13">
        <v>3</v>
      </c>
      <c r="O433" s="17">
        <v>0</v>
      </c>
      <c r="P433" s="13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1">
        <v>2</v>
      </c>
      <c r="W433" s="16">
        <v>2</v>
      </c>
      <c r="X433" s="11">
        <v>1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20">
        <v>28</v>
      </c>
      <c r="AG433" s="19"/>
      <c r="AH433" s="19">
        <v>44</v>
      </c>
      <c r="AI433" s="19">
        <v>63</v>
      </c>
      <c r="AJ433" s="51">
        <v>1</v>
      </c>
      <c r="AK433" s="51">
        <v>0</v>
      </c>
      <c r="AL433" s="20">
        <v>68</v>
      </c>
      <c r="AM433" s="20">
        <v>0</v>
      </c>
      <c r="AN433" s="20">
        <v>0</v>
      </c>
      <c r="AO433" s="19">
        <v>134</v>
      </c>
      <c r="AP433" s="19">
        <v>28</v>
      </c>
      <c r="AQ433" s="19">
        <v>4.7</v>
      </c>
      <c r="AR433" s="19">
        <v>95.3</v>
      </c>
      <c r="AS433" s="19">
        <f t="shared" si="46"/>
        <v>56.596317597034215</v>
      </c>
      <c r="AT433" s="19">
        <v>3.9</v>
      </c>
      <c r="AY433" s="14" t="s">
        <v>24</v>
      </c>
      <c r="AZ433" s="21">
        <v>40696</v>
      </c>
      <c r="BA433" s="13">
        <v>0</v>
      </c>
      <c r="BC433" s="13">
        <v>30</v>
      </c>
      <c r="BS433" s="13">
        <v>1</v>
      </c>
      <c r="BT433" s="11">
        <v>1</v>
      </c>
      <c r="BU433" s="11">
        <v>1</v>
      </c>
      <c r="BV433" s="13">
        <v>1</v>
      </c>
      <c r="BX433" s="13">
        <v>0</v>
      </c>
    </row>
    <row r="434" spans="1:76">
      <c r="A434" s="13">
        <v>1009</v>
      </c>
      <c r="B434" s="11">
        <v>0</v>
      </c>
      <c r="C434" s="11">
        <v>1</v>
      </c>
      <c r="D434" s="11">
        <f t="shared" si="42"/>
        <v>1954</v>
      </c>
      <c r="E434" s="11">
        <v>57</v>
      </c>
      <c r="F434" s="15">
        <v>1</v>
      </c>
      <c r="G434" s="71">
        <v>1</v>
      </c>
      <c r="H434" s="16">
        <v>1</v>
      </c>
      <c r="I434" s="16">
        <v>2008</v>
      </c>
      <c r="J434" s="16">
        <f t="shared" si="45"/>
        <v>3</v>
      </c>
      <c r="K434" s="16">
        <v>1</v>
      </c>
      <c r="L434" s="11">
        <v>1</v>
      </c>
      <c r="M434" s="11">
        <v>2</v>
      </c>
      <c r="N434" s="13">
        <v>3</v>
      </c>
      <c r="O434" s="17">
        <v>0</v>
      </c>
      <c r="P434" s="13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1</v>
      </c>
      <c r="V434" s="11">
        <v>1</v>
      </c>
      <c r="W434" s="16">
        <v>2</v>
      </c>
      <c r="X434" s="11">
        <v>1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1</v>
      </c>
      <c r="AF434" s="20">
        <v>10</v>
      </c>
      <c r="AG434" s="19"/>
      <c r="AH434" s="19">
        <v>49</v>
      </c>
      <c r="AI434" s="19">
        <v>69</v>
      </c>
      <c r="AJ434" s="51"/>
      <c r="AK434" s="51"/>
      <c r="AL434" s="20"/>
      <c r="AM434" s="20"/>
      <c r="AN434" s="19"/>
      <c r="AO434" s="19">
        <v>141</v>
      </c>
      <c r="AP434" s="19">
        <v>5</v>
      </c>
      <c r="AQ434" s="19"/>
      <c r="AR434" s="19">
        <v>72</v>
      </c>
      <c r="AS434" s="19">
        <f t="shared" si="46"/>
        <v>103.86785955037909</v>
      </c>
      <c r="AT434" s="19">
        <v>3.31</v>
      </c>
      <c r="AW434" s="19">
        <v>1.36</v>
      </c>
      <c r="AY434" s="14" t="s">
        <v>33</v>
      </c>
      <c r="AZ434" s="21">
        <v>40864</v>
      </c>
      <c r="BA434" s="13">
        <v>0</v>
      </c>
      <c r="BD434" s="13">
        <v>40</v>
      </c>
      <c r="BM434" s="13">
        <v>50</v>
      </c>
      <c r="BS434" s="13">
        <v>1</v>
      </c>
      <c r="BT434" s="11">
        <v>1</v>
      </c>
      <c r="BU434" s="11">
        <v>2</v>
      </c>
      <c r="BV434" s="13">
        <v>1</v>
      </c>
      <c r="BW434" s="13">
        <v>1</v>
      </c>
      <c r="BX434" s="13">
        <v>0</v>
      </c>
    </row>
    <row r="435" spans="1:76">
      <c r="A435" s="13">
        <v>1015</v>
      </c>
      <c r="B435" s="11">
        <v>0</v>
      </c>
      <c r="C435" s="11">
        <v>1</v>
      </c>
      <c r="D435" s="11">
        <f t="shared" si="42"/>
        <v>1953</v>
      </c>
      <c r="E435" s="11">
        <v>58</v>
      </c>
      <c r="F435" s="15">
        <v>1</v>
      </c>
      <c r="G435" s="71">
        <v>2</v>
      </c>
      <c r="H435" s="16">
        <v>1</v>
      </c>
      <c r="I435" s="16">
        <v>2003</v>
      </c>
      <c r="J435" s="16">
        <f t="shared" si="45"/>
        <v>8</v>
      </c>
      <c r="K435" s="16">
        <v>2</v>
      </c>
      <c r="L435" s="11">
        <v>1</v>
      </c>
      <c r="M435" s="16">
        <v>3</v>
      </c>
      <c r="N435" s="13">
        <v>3</v>
      </c>
      <c r="O435" s="17">
        <v>2</v>
      </c>
      <c r="P435" s="13">
        <v>0</v>
      </c>
      <c r="Q435" s="16">
        <v>0</v>
      </c>
      <c r="R435" s="16">
        <v>0</v>
      </c>
      <c r="S435" s="16">
        <v>1</v>
      </c>
      <c r="T435" s="16">
        <v>0</v>
      </c>
      <c r="U435" s="16">
        <v>0</v>
      </c>
      <c r="V435" s="11">
        <v>1</v>
      </c>
      <c r="W435" s="16">
        <v>1</v>
      </c>
      <c r="X435" s="11">
        <v>1</v>
      </c>
      <c r="Y435" s="11">
        <v>1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1</v>
      </c>
      <c r="AF435" s="20">
        <v>29.9</v>
      </c>
      <c r="AG435" s="19"/>
      <c r="AH435" s="19">
        <v>47</v>
      </c>
      <c r="AI435" s="19">
        <v>67</v>
      </c>
      <c r="AJ435" s="51">
        <v>2</v>
      </c>
      <c r="AK435" s="51">
        <v>0</v>
      </c>
      <c r="AL435" s="20">
        <v>65</v>
      </c>
      <c r="AM435" s="20"/>
      <c r="AN435" s="19"/>
      <c r="AO435" s="19">
        <v>157</v>
      </c>
      <c r="AP435" s="19">
        <v>8</v>
      </c>
      <c r="AQ435" s="19">
        <v>5.3</v>
      </c>
      <c r="AR435" s="19">
        <v>79.599999999999994</v>
      </c>
      <c r="AS435" s="19">
        <f t="shared" si="46"/>
        <v>92.184077871111569</v>
      </c>
      <c r="AT435" s="19">
        <v>4.4000000000000004</v>
      </c>
      <c r="AY435" s="14" t="s">
        <v>23</v>
      </c>
      <c r="AZ435" s="21">
        <v>40710</v>
      </c>
      <c r="BA435" s="13">
        <v>0</v>
      </c>
      <c r="BD435" s="13">
        <v>30</v>
      </c>
      <c r="BF435" s="13">
        <v>100</v>
      </c>
      <c r="BK435" s="13">
        <v>50</v>
      </c>
      <c r="BM435" s="13">
        <v>50</v>
      </c>
      <c r="BQ435" s="7">
        <v>90</v>
      </c>
      <c r="BS435" s="13">
        <v>1</v>
      </c>
      <c r="BT435" s="11">
        <v>1</v>
      </c>
      <c r="BU435" s="11">
        <v>2</v>
      </c>
      <c r="BV435" s="13">
        <v>3</v>
      </c>
      <c r="BW435" s="13">
        <v>1</v>
      </c>
      <c r="BX435" s="13">
        <v>1</v>
      </c>
    </row>
    <row r="436" spans="1:76">
      <c r="A436" s="13">
        <v>1020</v>
      </c>
      <c r="B436" s="11">
        <v>0</v>
      </c>
      <c r="C436" s="11">
        <v>1</v>
      </c>
      <c r="D436" s="11">
        <f t="shared" si="42"/>
        <v>1946</v>
      </c>
      <c r="E436" s="11">
        <v>65</v>
      </c>
      <c r="F436" s="15">
        <v>1</v>
      </c>
      <c r="H436" s="16">
        <v>1</v>
      </c>
      <c r="I436" s="16"/>
      <c r="J436" s="16">
        <f t="shared" si="45"/>
        <v>2011</v>
      </c>
      <c r="K436" s="11">
        <v>0</v>
      </c>
      <c r="L436" s="11">
        <v>0</v>
      </c>
      <c r="M436" s="11">
        <v>4</v>
      </c>
      <c r="N436" s="13">
        <v>3</v>
      </c>
      <c r="O436" s="17">
        <v>0</v>
      </c>
      <c r="P436" s="13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1">
        <v>1</v>
      </c>
      <c r="W436" s="16">
        <v>2</v>
      </c>
      <c r="X436" s="11">
        <v>3</v>
      </c>
      <c r="Y436" s="11">
        <v>0</v>
      </c>
      <c r="Z436" s="11">
        <v>0</v>
      </c>
      <c r="AA436" s="11">
        <v>0</v>
      </c>
      <c r="AB436" s="11">
        <v>0</v>
      </c>
      <c r="AF436" s="20"/>
      <c r="AG436" s="19"/>
      <c r="AH436" s="19"/>
      <c r="AI436" s="19"/>
      <c r="AJ436" s="51"/>
      <c r="AK436" s="51"/>
      <c r="AL436" s="20"/>
      <c r="AM436" s="20"/>
      <c r="AN436" s="19"/>
      <c r="AO436" s="19">
        <v>153</v>
      </c>
      <c r="AP436" s="19">
        <v>12</v>
      </c>
      <c r="AQ436" s="19">
        <v>5.09</v>
      </c>
      <c r="AR436" s="19">
        <v>84</v>
      </c>
      <c r="AS436" s="19">
        <f t="shared" si="46"/>
        <v>84.653666144257471</v>
      </c>
      <c r="AT436" s="19">
        <v>4.82</v>
      </c>
      <c r="AW436" s="19">
        <v>3.8</v>
      </c>
      <c r="AY436" s="14" t="s">
        <v>33</v>
      </c>
      <c r="AZ436" s="21">
        <v>40858</v>
      </c>
      <c r="BD436" s="13">
        <v>10</v>
      </c>
      <c r="BO436" s="13">
        <v>60</v>
      </c>
      <c r="BS436" s="13">
        <v>1</v>
      </c>
      <c r="BT436" s="11">
        <v>1</v>
      </c>
      <c r="BU436" s="11">
        <v>1</v>
      </c>
      <c r="BV436" s="13">
        <v>1</v>
      </c>
      <c r="BW436" s="13">
        <v>0</v>
      </c>
      <c r="BX436" s="13">
        <v>0</v>
      </c>
    </row>
    <row r="437" spans="1:76">
      <c r="A437" s="13">
        <v>1028</v>
      </c>
      <c r="B437" s="11">
        <v>0</v>
      </c>
      <c r="C437" s="11">
        <v>1</v>
      </c>
      <c r="D437" s="11">
        <f t="shared" si="42"/>
        <v>1958</v>
      </c>
      <c r="E437" s="11">
        <v>53</v>
      </c>
      <c r="F437" s="15">
        <v>2</v>
      </c>
      <c r="H437" s="16">
        <v>0</v>
      </c>
      <c r="I437" s="16"/>
      <c r="J437" s="16">
        <f t="shared" si="45"/>
        <v>2011</v>
      </c>
      <c r="K437" s="11">
        <v>0</v>
      </c>
      <c r="L437" s="11">
        <v>0</v>
      </c>
      <c r="M437" s="16">
        <v>3</v>
      </c>
      <c r="N437" s="13">
        <v>3</v>
      </c>
      <c r="O437" s="17">
        <v>0</v>
      </c>
      <c r="P437" s="13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1">
        <v>1</v>
      </c>
      <c r="W437" s="16">
        <v>2</v>
      </c>
      <c r="X437" s="11">
        <v>1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20">
        <v>25</v>
      </c>
      <c r="AG437" s="19"/>
      <c r="AH437" s="19">
        <v>48</v>
      </c>
      <c r="AI437" s="19">
        <v>60</v>
      </c>
      <c r="AJ437" s="51">
        <v>4</v>
      </c>
      <c r="AK437" s="51">
        <v>0</v>
      </c>
      <c r="AL437" s="20"/>
      <c r="AM437" s="20"/>
      <c r="AN437" s="20">
        <v>0</v>
      </c>
      <c r="AO437" s="19">
        <v>162</v>
      </c>
      <c r="AP437" s="19">
        <v>7</v>
      </c>
      <c r="AQ437" s="19"/>
      <c r="AR437" s="19">
        <v>86.1</v>
      </c>
      <c r="AS437" s="19">
        <f t="shared" si="46"/>
        <v>63.630853056999896</v>
      </c>
      <c r="AT437" s="19">
        <v>7.57</v>
      </c>
      <c r="AU437" s="20">
        <v>0.91</v>
      </c>
      <c r="AW437" s="19">
        <v>5.47</v>
      </c>
      <c r="AX437" s="19">
        <f>(AT437-AU437)/AU437</f>
        <v>7.3186813186813184</v>
      </c>
      <c r="AY437" s="14" t="s">
        <v>33</v>
      </c>
      <c r="AZ437" s="21">
        <v>40717</v>
      </c>
      <c r="BM437" s="13">
        <v>30</v>
      </c>
      <c r="BS437" s="13">
        <v>2</v>
      </c>
      <c r="BT437" s="11">
        <v>1</v>
      </c>
      <c r="BU437" s="11">
        <v>1</v>
      </c>
      <c r="BV437" s="13">
        <v>1</v>
      </c>
      <c r="BX437" s="13">
        <v>0</v>
      </c>
    </row>
    <row r="438" spans="1:76">
      <c r="A438" s="13">
        <v>1029</v>
      </c>
      <c r="B438" s="11">
        <v>0</v>
      </c>
      <c r="C438" s="11">
        <v>1</v>
      </c>
      <c r="D438" s="11">
        <f t="shared" si="42"/>
        <v>1959</v>
      </c>
      <c r="E438" s="11">
        <v>52</v>
      </c>
      <c r="F438" s="15">
        <v>1</v>
      </c>
      <c r="G438" s="71">
        <v>1</v>
      </c>
      <c r="H438" s="16">
        <v>0</v>
      </c>
      <c r="I438" s="16">
        <v>2011</v>
      </c>
      <c r="J438" s="16">
        <f t="shared" si="45"/>
        <v>0</v>
      </c>
      <c r="K438" s="16">
        <v>3</v>
      </c>
      <c r="L438" s="11">
        <v>1</v>
      </c>
      <c r="M438" s="11">
        <v>0</v>
      </c>
      <c r="N438" s="13">
        <v>3</v>
      </c>
      <c r="O438" s="17">
        <v>0</v>
      </c>
      <c r="P438" s="13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W438" s="16">
        <v>0</v>
      </c>
      <c r="X438" s="11">
        <v>1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20">
        <v>15</v>
      </c>
      <c r="AG438" s="19"/>
      <c r="AH438" s="19">
        <v>50</v>
      </c>
      <c r="AI438" s="19">
        <v>78</v>
      </c>
      <c r="AJ438" s="51">
        <v>2</v>
      </c>
      <c r="AK438" s="51">
        <v>0</v>
      </c>
      <c r="AL438" s="20">
        <v>78</v>
      </c>
      <c r="AM438" s="20"/>
      <c r="AN438" s="19"/>
      <c r="AO438" s="19">
        <v>150</v>
      </c>
      <c r="AP438" s="19">
        <v>2</v>
      </c>
      <c r="AQ438" s="19">
        <v>4.0999999999999996</v>
      </c>
      <c r="AR438" s="19">
        <v>81.7</v>
      </c>
      <c r="AS438" s="19">
        <f t="shared" si="46"/>
        <v>91.460284210742529</v>
      </c>
      <c r="AT438" s="19">
        <v>3.28</v>
      </c>
      <c r="AU438" s="20">
        <v>0.78</v>
      </c>
      <c r="AW438" s="19">
        <v>1.7</v>
      </c>
      <c r="AX438" s="19">
        <f>(AT438-AU438)/AU438</f>
        <v>3.2051282051282048</v>
      </c>
      <c r="AY438" s="14" t="s">
        <v>32</v>
      </c>
      <c r="AZ438" s="21">
        <v>40673</v>
      </c>
      <c r="BA438" s="13">
        <v>0</v>
      </c>
      <c r="BC438" s="13">
        <v>30</v>
      </c>
      <c r="BS438" s="13">
        <v>1</v>
      </c>
      <c r="BT438" s="11">
        <v>1</v>
      </c>
      <c r="BU438" s="11">
        <v>1</v>
      </c>
      <c r="BV438" s="13">
        <v>1</v>
      </c>
      <c r="BX438" s="13">
        <v>0</v>
      </c>
    </row>
    <row r="439" spans="1:76">
      <c r="A439" s="13">
        <v>1030</v>
      </c>
      <c r="B439" s="11">
        <v>0</v>
      </c>
      <c r="C439" s="11">
        <v>1</v>
      </c>
      <c r="D439" s="11">
        <f t="shared" si="42"/>
        <v>1952</v>
      </c>
      <c r="E439" s="11">
        <v>59</v>
      </c>
      <c r="F439" s="15">
        <v>1</v>
      </c>
      <c r="G439" s="71">
        <v>1</v>
      </c>
      <c r="H439" s="16">
        <v>0</v>
      </c>
      <c r="I439" s="16">
        <v>2010</v>
      </c>
      <c r="J439" s="16">
        <f t="shared" si="45"/>
        <v>1</v>
      </c>
      <c r="K439" s="16">
        <v>2</v>
      </c>
      <c r="L439" s="11">
        <v>1</v>
      </c>
      <c r="M439" s="16">
        <v>3</v>
      </c>
      <c r="N439" s="13">
        <v>3</v>
      </c>
      <c r="O439" s="17">
        <v>0</v>
      </c>
      <c r="P439" s="13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1">
        <v>1</v>
      </c>
      <c r="W439" s="16">
        <v>2</v>
      </c>
      <c r="X439" s="11">
        <v>1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1</v>
      </c>
      <c r="AF439" s="20">
        <v>19</v>
      </c>
      <c r="AG439" s="19"/>
      <c r="AH439" s="19">
        <v>55</v>
      </c>
      <c r="AI439" s="19">
        <v>67</v>
      </c>
      <c r="AJ439" s="51">
        <v>1</v>
      </c>
      <c r="AK439" s="51">
        <v>0</v>
      </c>
      <c r="AL439" s="20">
        <v>50</v>
      </c>
      <c r="AM439" s="20">
        <v>0</v>
      </c>
      <c r="AN439" s="19"/>
      <c r="AO439" s="19">
        <v>128</v>
      </c>
      <c r="AP439" s="19">
        <v>2</v>
      </c>
      <c r="AQ439" s="19">
        <v>4</v>
      </c>
      <c r="AR439" s="19">
        <v>84</v>
      </c>
      <c r="AS439" s="19">
        <f t="shared" si="46"/>
        <v>86.334469377636864</v>
      </c>
      <c r="AT439" s="19">
        <v>4</v>
      </c>
      <c r="AY439" s="14" t="s">
        <v>32</v>
      </c>
      <c r="AZ439" s="21">
        <v>40682</v>
      </c>
      <c r="BA439" s="13">
        <v>0</v>
      </c>
      <c r="BC439" s="13">
        <v>40</v>
      </c>
      <c r="BM439" s="13">
        <v>40</v>
      </c>
      <c r="BS439" s="13">
        <v>1</v>
      </c>
      <c r="BT439" s="11">
        <v>1</v>
      </c>
      <c r="BU439" s="11">
        <v>1</v>
      </c>
      <c r="BV439" s="13">
        <v>1</v>
      </c>
      <c r="BX439" s="13">
        <v>0</v>
      </c>
    </row>
    <row r="440" spans="1:76">
      <c r="A440" s="13">
        <v>1053</v>
      </c>
      <c r="B440" s="11">
        <v>0</v>
      </c>
      <c r="C440" s="11">
        <v>1</v>
      </c>
      <c r="D440" s="11">
        <f t="shared" si="42"/>
        <v>1950</v>
      </c>
      <c r="E440" s="11">
        <v>62</v>
      </c>
      <c r="F440" s="15">
        <v>1</v>
      </c>
      <c r="G440" s="70">
        <v>1</v>
      </c>
      <c r="H440" s="16">
        <v>1</v>
      </c>
      <c r="I440" s="16">
        <v>2009</v>
      </c>
      <c r="J440" s="16">
        <f t="shared" si="45"/>
        <v>3</v>
      </c>
      <c r="K440" s="16">
        <v>2</v>
      </c>
      <c r="L440" s="11">
        <v>1</v>
      </c>
      <c r="M440" s="11">
        <v>1</v>
      </c>
      <c r="N440" s="13">
        <v>3</v>
      </c>
      <c r="O440" s="17">
        <v>0</v>
      </c>
      <c r="P440" s="13">
        <v>1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1">
        <v>1</v>
      </c>
      <c r="W440" s="16">
        <v>3</v>
      </c>
      <c r="X440" s="11">
        <v>1</v>
      </c>
      <c r="Y440" s="11">
        <v>1</v>
      </c>
      <c r="Z440" s="11">
        <v>0</v>
      </c>
      <c r="AA440" s="11">
        <v>0</v>
      </c>
      <c r="AB440" s="11">
        <v>0</v>
      </c>
      <c r="AC440" s="11">
        <v>0</v>
      </c>
      <c r="AD440" s="11">
        <v>1</v>
      </c>
      <c r="AE440" s="11">
        <v>1</v>
      </c>
      <c r="AF440" s="20">
        <v>28</v>
      </c>
      <c r="AG440" s="19"/>
      <c r="AH440" s="19">
        <v>60</v>
      </c>
      <c r="AI440" s="19">
        <v>69</v>
      </c>
      <c r="AJ440" s="51">
        <v>0</v>
      </c>
      <c r="AK440" s="51">
        <v>0</v>
      </c>
      <c r="AL440" s="20">
        <v>66</v>
      </c>
      <c r="AM440" s="20"/>
      <c r="AN440" s="19"/>
      <c r="AO440" s="19">
        <v>147</v>
      </c>
      <c r="AP440" s="19">
        <v>3</v>
      </c>
      <c r="AQ440" s="19">
        <v>3</v>
      </c>
      <c r="AR440" s="19">
        <v>40.6</v>
      </c>
      <c r="AS440" s="19">
        <f t="shared" si="46"/>
        <v>197.78389390445957</v>
      </c>
      <c r="AT440" s="19">
        <v>4.0599999999999996</v>
      </c>
      <c r="AU440" s="20">
        <v>1.0900000000000001</v>
      </c>
      <c r="AV440" s="19">
        <v>0.47</v>
      </c>
      <c r="AW440" s="19">
        <v>2.5</v>
      </c>
      <c r="AX440" s="19">
        <f t="shared" ref="AX440:AX446" si="47">(AT440-AU440)/AU440</f>
        <v>2.7247706422018343</v>
      </c>
      <c r="AY440" s="14" t="s">
        <v>45</v>
      </c>
      <c r="AZ440" s="21">
        <v>40966</v>
      </c>
      <c r="BB440" s="13">
        <v>30</v>
      </c>
      <c r="BD440" s="13">
        <v>30</v>
      </c>
      <c r="BI440" s="13">
        <v>30</v>
      </c>
      <c r="BS440" s="13">
        <v>2</v>
      </c>
      <c r="BT440" s="11">
        <v>1</v>
      </c>
      <c r="BU440" s="11">
        <v>1</v>
      </c>
      <c r="BV440" s="13">
        <v>4</v>
      </c>
      <c r="BW440" s="13">
        <v>0</v>
      </c>
      <c r="BX440" s="13">
        <v>0</v>
      </c>
    </row>
    <row r="441" spans="1:76">
      <c r="A441" s="26">
        <v>1054</v>
      </c>
      <c r="B441" s="30">
        <v>0</v>
      </c>
      <c r="C441" s="30">
        <v>1</v>
      </c>
      <c r="D441" s="11">
        <f t="shared" si="42"/>
        <v>1964</v>
      </c>
      <c r="E441" s="30">
        <v>48</v>
      </c>
      <c r="F441" s="31">
        <v>1</v>
      </c>
      <c r="H441" s="32">
        <v>1</v>
      </c>
      <c r="I441" s="32"/>
      <c r="J441" s="16">
        <f t="shared" si="45"/>
        <v>2012</v>
      </c>
      <c r="K441" s="30">
        <v>0</v>
      </c>
      <c r="L441" s="30">
        <v>0</v>
      </c>
      <c r="M441" s="30">
        <v>2</v>
      </c>
      <c r="N441" s="26">
        <v>2</v>
      </c>
      <c r="O441" s="33">
        <v>1</v>
      </c>
      <c r="P441" s="26">
        <v>0</v>
      </c>
      <c r="Q441" s="32">
        <v>0</v>
      </c>
      <c r="R441" s="32">
        <v>0</v>
      </c>
      <c r="S441" s="32">
        <v>0</v>
      </c>
      <c r="T441" s="32">
        <v>0</v>
      </c>
      <c r="U441" s="32">
        <v>0</v>
      </c>
      <c r="V441" s="30">
        <v>1</v>
      </c>
      <c r="W441" s="32">
        <v>2</v>
      </c>
      <c r="X441" s="30">
        <v>1</v>
      </c>
      <c r="Y441" s="30">
        <v>0</v>
      </c>
      <c r="Z441" s="30">
        <v>0</v>
      </c>
      <c r="AA441" s="30">
        <v>0</v>
      </c>
      <c r="AB441" s="30">
        <v>1</v>
      </c>
      <c r="AC441" s="30">
        <v>0</v>
      </c>
      <c r="AD441" s="30">
        <v>0</v>
      </c>
      <c r="AE441" s="30">
        <v>0</v>
      </c>
      <c r="AF441" s="57">
        <v>10</v>
      </c>
      <c r="AG441" s="59"/>
      <c r="AH441" s="59">
        <v>53</v>
      </c>
      <c r="AI441" s="59">
        <v>65</v>
      </c>
      <c r="AJ441" s="58">
        <v>1</v>
      </c>
      <c r="AK441" s="58">
        <v>0</v>
      </c>
      <c r="AL441" s="57">
        <v>62</v>
      </c>
      <c r="AM441" s="57">
        <v>0</v>
      </c>
      <c r="AN441" s="59"/>
      <c r="AO441" s="59">
        <v>170</v>
      </c>
      <c r="AP441" s="59">
        <v>18</v>
      </c>
      <c r="AQ441" s="59">
        <v>4.21</v>
      </c>
      <c r="AR441" s="59">
        <v>69</v>
      </c>
      <c r="AS441" s="19">
        <f t="shared" si="46"/>
        <v>112.96961708644425</v>
      </c>
      <c r="AT441" s="59">
        <v>4.0999999999999996</v>
      </c>
      <c r="AU441" s="57">
        <v>1.0900000000000001</v>
      </c>
      <c r="AV441" s="59">
        <v>0.47</v>
      </c>
      <c r="AW441" s="59">
        <v>2.5</v>
      </c>
      <c r="AX441" s="19">
        <f t="shared" si="47"/>
        <v>2.7614678899082565</v>
      </c>
      <c r="AY441" s="29" t="s">
        <v>45</v>
      </c>
      <c r="AZ441" s="34">
        <v>40966</v>
      </c>
      <c r="BA441" s="26"/>
      <c r="BB441" s="26">
        <v>30</v>
      </c>
      <c r="BC441" s="26"/>
      <c r="BD441" s="26">
        <v>30</v>
      </c>
      <c r="BE441" s="26"/>
      <c r="BF441" s="26"/>
      <c r="BG441" s="26"/>
      <c r="BH441" s="26"/>
      <c r="BI441" s="26">
        <v>30</v>
      </c>
      <c r="BJ441" s="26"/>
      <c r="BK441" s="26"/>
      <c r="BL441" s="26"/>
      <c r="BM441" s="26"/>
      <c r="BN441" s="26"/>
      <c r="BO441" s="26"/>
      <c r="BP441" s="69"/>
      <c r="BQ441" s="69"/>
      <c r="BR441" s="26"/>
      <c r="BS441" s="26">
        <v>2</v>
      </c>
      <c r="BT441" s="30">
        <v>1</v>
      </c>
      <c r="BU441" s="30">
        <v>1</v>
      </c>
      <c r="BV441" s="26">
        <v>4</v>
      </c>
      <c r="BW441" s="26">
        <v>0</v>
      </c>
      <c r="BX441" s="26">
        <v>0</v>
      </c>
    </row>
    <row r="442" spans="1:76">
      <c r="A442" s="13">
        <v>1066</v>
      </c>
      <c r="B442" s="11">
        <v>0</v>
      </c>
      <c r="C442" s="11">
        <v>1</v>
      </c>
      <c r="D442" s="11">
        <f t="shared" si="42"/>
        <v>1947</v>
      </c>
      <c r="E442" s="11">
        <v>65</v>
      </c>
      <c r="F442" s="15">
        <v>1</v>
      </c>
      <c r="H442" s="16">
        <v>0</v>
      </c>
      <c r="I442" s="16"/>
      <c r="J442" s="16">
        <f t="shared" si="45"/>
        <v>2012</v>
      </c>
      <c r="K442" s="11">
        <v>0</v>
      </c>
      <c r="L442" s="11">
        <v>0</v>
      </c>
      <c r="M442" s="11">
        <v>2</v>
      </c>
      <c r="N442" s="13">
        <v>2</v>
      </c>
      <c r="O442" s="17">
        <v>0</v>
      </c>
      <c r="P442" s="13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1">
        <v>1</v>
      </c>
      <c r="W442" s="16">
        <v>2</v>
      </c>
      <c r="X442" s="11">
        <v>1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20">
        <v>20</v>
      </c>
      <c r="AG442" s="19"/>
      <c r="AH442" s="19">
        <v>47</v>
      </c>
      <c r="AI442" s="19">
        <v>58</v>
      </c>
      <c r="AJ442" s="51">
        <v>0</v>
      </c>
      <c r="AK442" s="51">
        <v>0</v>
      </c>
      <c r="AL442" s="20"/>
      <c r="AM442" s="20">
        <v>0</v>
      </c>
      <c r="AN442" s="20">
        <v>1</v>
      </c>
      <c r="AO442" s="19">
        <v>153</v>
      </c>
      <c r="AP442" s="19">
        <v>4</v>
      </c>
      <c r="AQ442" s="19">
        <v>4.42</v>
      </c>
      <c r="AR442" s="19">
        <v>80</v>
      </c>
      <c r="AS442" s="19">
        <f t="shared" si="46"/>
        <v>89.556728863203546</v>
      </c>
      <c r="AT442" s="19">
        <v>4.2</v>
      </c>
      <c r="AU442" s="20">
        <v>1.1499999999999999</v>
      </c>
      <c r="AV442" s="19">
        <v>0.89</v>
      </c>
      <c r="AW442" s="19">
        <v>2.16</v>
      </c>
      <c r="AX442" s="19">
        <f t="shared" si="47"/>
        <v>2.6521739130434785</v>
      </c>
      <c r="AY442" s="14" t="s">
        <v>76</v>
      </c>
      <c r="AZ442" s="21">
        <v>40960</v>
      </c>
      <c r="BA442" s="13">
        <v>0</v>
      </c>
      <c r="BC442" s="13">
        <v>10</v>
      </c>
      <c r="BM442" s="13">
        <v>10</v>
      </c>
      <c r="BS442" s="13">
        <v>1</v>
      </c>
      <c r="BT442" s="11">
        <v>1</v>
      </c>
      <c r="BU442" s="11">
        <v>1</v>
      </c>
      <c r="BV442" s="13">
        <v>1</v>
      </c>
      <c r="BX442" s="13">
        <v>0</v>
      </c>
    </row>
    <row r="443" spans="1:76">
      <c r="A443" s="13">
        <v>1075</v>
      </c>
      <c r="B443" s="11">
        <v>0</v>
      </c>
      <c r="C443" s="11">
        <v>1</v>
      </c>
      <c r="D443" s="11">
        <f t="shared" si="42"/>
        <v>1949</v>
      </c>
      <c r="E443" s="11">
        <v>63</v>
      </c>
      <c r="F443" s="15">
        <v>1</v>
      </c>
      <c r="H443" s="16">
        <v>0</v>
      </c>
      <c r="I443" s="16"/>
      <c r="J443" s="16">
        <f t="shared" si="45"/>
        <v>2012</v>
      </c>
      <c r="K443" s="11">
        <v>0</v>
      </c>
      <c r="L443" s="11">
        <v>0</v>
      </c>
      <c r="M443" s="16">
        <v>3</v>
      </c>
      <c r="N443" s="13">
        <v>3</v>
      </c>
      <c r="O443" s="17">
        <v>0</v>
      </c>
      <c r="P443" s="13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1</v>
      </c>
      <c r="V443" s="11">
        <v>1</v>
      </c>
      <c r="W443" s="16">
        <v>2</v>
      </c>
      <c r="X443" s="11">
        <v>1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20"/>
      <c r="AG443" s="19"/>
      <c r="AH443" s="19">
        <v>49</v>
      </c>
      <c r="AI443" s="19">
        <v>59</v>
      </c>
      <c r="AJ443" s="51">
        <v>4</v>
      </c>
      <c r="AK443" s="51">
        <v>0</v>
      </c>
      <c r="AL443" s="20">
        <v>63</v>
      </c>
      <c r="AM443" s="20"/>
      <c r="AN443" s="19"/>
      <c r="AO443" s="19">
        <v>139</v>
      </c>
      <c r="AP443" s="19">
        <v>10</v>
      </c>
      <c r="AQ443" s="19">
        <v>6.5</v>
      </c>
      <c r="AR443" s="19">
        <v>100.6</v>
      </c>
      <c r="AS443" s="19">
        <f t="shared" si="46"/>
        <v>69.18648665026268</v>
      </c>
      <c r="AT443" s="19">
        <v>5.4</v>
      </c>
      <c r="AU443" s="20">
        <v>1.5</v>
      </c>
      <c r="AV443" s="19">
        <v>0.44</v>
      </c>
      <c r="AW443" s="19">
        <v>1.8</v>
      </c>
      <c r="AX443" s="19">
        <f t="shared" si="47"/>
        <v>2.6</v>
      </c>
      <c r="AY443" s="14" t="s">
        <v>91</v>
      </c>
      <c r="AZ443" s="21">
        <v>40982</v>
      </c>
      <c r="BA443" s="13">
        <v>0</v>
      </c>
      <c r="BJ443" s="13">
        <v>40</v>
      </c>
      <c r="BN443" s="13">
        <v>50</v>
      </c>
      <c r="BS443" s="13">
        <v>2</v>
      </c>
      <c r="BT443" s="11">
        <v>1</v>
      </c>
      <c r="BU443" s="11">
        <v>1</v>
      </c>
      <c r="BV443" s="13">
        <v>2</v>
      </c>
      <c r="BX443" s="13">
        <v>0</v>
      </c>
    </row>
    <row r="444" spans="1:76">
      <c r="A444" s="13">
        <v>1093</v>
      </c>
      <c r="B444" s="11">
        <v>0</v>
      </c>
      <c r="C444" s="11">
        <v>1</v>
      </c>
      <c r="D444" s="11">
        <f t="shared" si="42"/>
        <v>1940</v>
      </c>
      <c r="E444" s="11">
        <v>72</v>
      </c>
      <c r="F444" s="15">
        <v>1</v>
      </c>
      <c r="H444" s="16">
        <v>1</v>
      </c>
      <c r="I444" s="16"/>
      <c r="J444" s="16">
        <f t="shared" si="45"/>
        <v>2012</v>
      </c>
      <c r="K444" s="11">
        <v>0</v>
      </c>
      <c r="L444" s="11">
        <v>0</v>
      </c>
      <c r="M444" s="16">
        <v>3</v>
      </c>
      <c r="N444" s="13">
        <v>3</v>
      </c>
      <c r="O444" s="17">
        <v>0</v>
      </c>
      <c r="P444" s="13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1">
        <v>1</v>
      </c>
      <c r="W444" s="16">
        <v>2</v>
      </c>
      <c r="X444" s="11">
        <v>2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20">
        <v>13</v>
      </c>
      <c r="AG444" s="19"/>
      <c r="AH444" s="19">
        <v>46</v>
      </c>
      <c r="AI444" s="19">
        <v>63</v>
      </c>
      <c r="AJ444" s="51">
        <v>3</v>
      </c>
      <c r="AK444" s="51">
        <v>0</v>
      </c>
      <c r="AL444" s="20">
        <v>70</v>
      </c>
      <c r="AM444" s="20"/>
      <c r="AN444" s="19"/>
      <c r="AO444" s="19">
        <v>164</v>
      </c>
      <c r="AP444" s="19">
        <v>6</v>
      </c>
      <c r="AQ444" s="19">
        <v>4.07</v>
      </c>
      <c r="AR444" s="19">
        <v>120</v>
      </c>
      <c r="AS444" s="19">
        <f t="shared" si="46"/>
        <v>54.937870827238761</v>
      </c>
      <c r="AT444" s="19">
        <v>4.4000000000000004</v>
      </c>
      <c r="AU444" s="20">
        <v>1.1100000000000001</v>
      </c>
      <c r="AV444" s="19">
        <v>0.51</v>
      </c>
      <c r="AW444" s="19">
        <v>2.78</v>
      </c>
      <c r="AX444" s="19">
        <f t="shared" si="47"/>
        <v>2.9639639639639639</v>
      </c>
      <c r="AY444" s="14" t="s">
        <v>25</v>
      </c>
      <c r="AZ444" s="21">
        <v>41009</v>
      </c>
      <c r="BD444" s="13">
        <v>30</v>
      </c>
      <c r="BS444" s="13">
        <v>1</v>
      </c>
      <c r="BT444" s="11">
        <v>1</v>
      </c>
      <c r="BU444" s="11">
        <v>1</v>
      </c>
      <c r="BV444" s="13">
        <v>1</v>
      </c>
      <c r="BW444" s="13">
        <v>1</v>
      </c>
      <c r="BX444" s="13">
        <v>0</v>
      </c>
    </row>
    <row r="445" spans="1:76">
      <c r="A445" s="13">
        <v>1099</v>
      </c>
      <c r="B445" s="11">
        <v>0</v>
      </c>
      <c r="C445" s="11">
        <v>1</v>
      </c>
      <c r="D445" s="11">
        <f t="shared" si="42"/>
        <v>1950</v>
      </c>
      <c r="E445" s="11">
        <v>62</v>
      </c>
      <c r="F445" s="15">
        <v>1</v>
      </c>
      <c r="H445" s="16">
        <v>1</v>
      </c>
      <c r="I445" s="16"/>
      <c r="J445" s="16">
        <f t="shared" si="45"/>
        <v>2012</v>
      </c>
      <c r="K445" s="11">
        <v>0</v>
      </c>
      <c r="L445" s="11">
        <v>0</v>
      </c>
      <c r="M445" s="16">
        <v>3</v>
      </c>
      <c r="N445" s="13">
        <v>3</v>
      </c>
      <c r="O445" s="17">
        <v>0</v>
      </c>
      <c r="P445" s="13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1">
        <v>1</v>
      </c>
      <c r="W445" s="16">
        <v>2</v>
      </c>
      <c r="X445" s="11">
        <v>1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20"/>
      <c r="AG445" s="19"/>
      <c r="AH445" s="19">
        <v>50</v>
      </c>
      <c r="AI445" s="19">
        <v>62</v>
      </c>
      <c r="AJ445" s="51">
        <v>0</v>
      </c>
      <c r="AK445" s="51">
        <v>0</v>
      </c>
      <c r="AL445" s="20">
        <v>70</v>
      </c>
      <c r="AM445" s="20"/>
      <c r="AN445" s="19"/>
      <c r="AO445" s="19">
        <v>151</v>
      </c>
      <c r="AP445" s="19">
        <v>17</v>
      </c>
      <c r="AQ445" s="19">
        <v>5.43</v>
      </c>
      <c r="AR445" s="19">
        <v>64</v>
      </c>
      <c r="AS445" s="19">
        <f t="shared" si="46"/>
        <v>116.97640647184102</v>
      </c>
      <c r="AT445" s="19">
        <v>6</v>
      </c>
      <c r="AU445" s="20">
        <v>0.89</v>
      </c>
      <c r="AV445" s="19">
        <v>0.89</v>
      </c>
      <c r="AW445" s="19">
        <v>4.07</v>
      </c>
      <c r="AX445" s="19">
        <f t="shared" si="47"/>
        <v>5.7415730337078656</v>
      </c>
      <c r="AY445" s="14" t="s">
        <v>178</v>
      </c>
      <c r="AZ445" s="21">
        <v>40947</v>
      </c>
      <c r="BA445" s="13">
        <v>0</v>
      </c>
      <c r="BC445" s="13">
        <v>30</v>
      </c>
      <c r="BI445" s="13">
        <v>30</v>
      </c>
      <c r="BM445" s="13">
        <v>20</v>
      </c>
      <c r="BS445" s="13">
        <v>3</v>
      </c>
      <c r="BT445" s="11">
        <v>1</v>
      </c>
      <c r="BU445" s="11">
        <v>1</v>
      </c>
      <c r="BV445" s="13">
        <v>2</v>
      </c>
      <c r="BW445" s="13">
        <v>1</v>
      </c>
      <c r="BX445" s="13">
        <v>0</v>
      </c>
    </row>
    <row r="446" spans="1:76">
      <c r="A446" s="13">
        <v>1106</v>
      </c>
      <c r="B446" s="11">
        <v>0</v>
      </c>
      <c r="C446" s="11">
        <v>1</v>
      </c>
      <c r="D446" s="11">
        <f t="shared" si="42"/>
        <v>1948</v>
      </c>
      <c r="E446" s="11">
        <v>64</v>
      </c>
      <c r="F446" s="15">
        <v>2</v>
      </c>
      <c r="G446" s="71">
        <v>2</v>
      </c>
      <c r="H446" s="16">
        <v>1</v>
      </c>
      <c r="I446" s="16">
        <v>2009</v>
      </c>
      <c r="J446" s="16">
        <f t="shared" si="45"/>
        <v>3</v>
      </c>
      <c r="K446" s="11">
        <v>1</v>
      </c>
      <c r="L446" s="11">
        <v>1</v>
      </c>
      <c r="M446" s="16">
        <v>3</v>
      </c>
      <c r="N446" s="13">
        <v>3</v>
      </c>
      <c r="O446" s="17">
        <v>0</v>
      </c>
      <c r="P446" s="13">
        <v>0</v>
      </c>
      <c r="Q446" s="16">
        <v>1</v>
      </c>
      <c r="R446" s="16">
        <v>0</v>
      </c>
      <c r="S446" s="16">
        <v>0</v>
      </c>
      <c r="T446" s="16">
        <v>0</v>
      </c>
      <c r="U446" s="16">
        <v>0</v>
      </c>
      <c r="W446" s="16">
        <v>0</v>
      </c>
      <c r="X446" s="11">
        <v>3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20">
        <v>28</v>
      </c>
      <c r="AG446" s="19"/>
      <c r="AH446" s="19">
        <v>55</v>
      </c>
      <c r="AI446" s="19">
        <v>54</v>
      </c>
      <c r="AJ446" s="51">
        <v>2</v>
      </c>
      <c r="AK446" s="51">
        <v>0</v>
      </c>
      <c r="AL446" s="20">
        <v>65</v>
      </c>
      <c r="AM446" s="20">
        <v>0</v>
      </c>
      <c r="AN446" s="19"/>
      <c r="AO446" s="19">
        <v>124</v>
      </c>
      <c r="AP446" s="19">
        <v>17</v>
      </c>
      <c r="AQ446" s="19">
        <v>3.5</v>
      </c>
      <c r="AR446" s="19">
        <v>63</v>
      </c>
      <c r="AS446" s="19">
        <f t="shared" si="46"/>
        <v>87.820489827168714</v>
      </c>
      <c r="AT446" s="19">
        <v>3.5</v>
      </c>
      <c r="AU446" s="20">
        <v>0.78</v>
      </c>
      <c r="AV446" s="19">
        <v>0.26</v>
      </c>
      <c r="AW446" s="19">
        <v>2.5</v>
      </c>
      <c r="AX446" s="19">
        <f t="shared" si="47"/>
        <v>3.4871794871794868</v>
      </c>
      <c r="AY446" s="14" t="s">
        <v>146</v>
      </c>
      <c r="AZ446" s="21">
        <v>40991</v>
      </c>
      <c r="BA446" s="13">
        <v>0</v>
      </c>
      <c r="BC446" s="13">
        <v>40</v>
      </c>
      <c r="BJ446" s="13">
        <v>40</v>
      </c>
      <c r="BS446" s="13">
        <v>1</v>
      </c>
      <c r="BT446" s="11">
        <v>1</v>
      </c>
      <c r="BU446" s="11">
        <v>1</v>
      </c>
      <c r="BV446" s="13">
        <v>2</v>
      </c>
      <c r="BW446" s="13">
        <v>0</v>
      </c>
      <c r="BX446" s="13">
        <v>0</v>
      </c>
    </row>
    <row r="447" spans="1:76">
      <c r="A447" s="13">
        <v>1110</v>
      </c>
      <c r="B447" s="11">
        <v>0</v>
      </c>
      <c r="C447" s="11">
        <v>1</v>
      </c>
      <c r="D447" s="11">
        <f t="shared" si="42"/>
        <v>1956</v>
      </c>
      <c r="E447" s="11">
        <v>56</v>
      </c>
      <c r="F447" s="15">
        <v>1</v>
      </c>
      <c r="H447" s="16">
        <v>0</v>
      </c>
      <c r="I447" s="16"/>
      <c r="J447" s="16">
        <f t="shared" si="45"/>
        <v>2012</v>
      </c>
      <c r="K447" s="11">
        <v>0</v>
      </c>
      <c r="L447" s="11">
        <v>0</v>
      </c>
      <c r="M447" s="11">
        <v>1</v>
      </c>
      <c r="N447" s="13">
        <v>2</v>
      </c>
      <c r="O447" s="17">
        <v>0</v>
      </c>
      <c r="P447" s="13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W447" s="16">
        <v>0</v>
      </c>
      <c r="X447" s="11">
        <v>1</v>
      </c>
      <c r="Y447" s="11">
        <v>0</v>
      </c>
      <c r="Z447" s="11">
        <v>0</v>
      </c>
      <c r="AA447" s="11">
        <v>0</v>
      </c>
      <c r="AB447" s="11">
        <v>0</v>
      </c>
      <c r="AF447" s="20"/>
      <c r="AG447" s="19"/>
      <c r="AH447" s="19"/>
      <c r="AI447" s="19"/>
      <c r="AJ447" s="51"/>
      <c r="AK447" s="51"/>
      <c r="AL447" s="20"/>
      <c r="AM447" s="20"/>
      <c r="AN447" s="19"/>
      <c r="AO447" s="19">
        <v>133</v>
      </c>
      <c r="AP447" s="19">
        <v>18</v>
      </c>
      <c r="AQ447" s="19">
        <v>5.26</v>
      </c>
      <c r="AR447" s="19">
        <v>74</v>
      </c>
      <c r="AS447" s="19">
        <f t="shared" si="46"/>
        <v>100.99733273825062</v>
      </c>
      <c r="AT447" s="19">
        <v>3.36</v>
      </c>
      <c r="AY447" s="14" t="s">
        <v>256</v>
      </c>
      <c r="AZ447" s="21">
        <v>40917</v>
      </c>
      <c r="BC447" s="13">
        <v>40</v>
      </c>
      <c r="BS447" s="13">
        <v>1</v>
      </c>
      <c r="BT447" s="11">
        <v>1</v>
      </c>
      <c r="BU447" s="11">
        <v>1</v>
      </c>
      <c r="BV447" s="13">
        <v>1</v>
      </c>
      <c r="BX447" s="13">
        <v>0</v>
      </c>
    </row>
    <row r="448" spans="1:76">
      <c r="A448" s="13">
        <v>1119</v>
      </c>
      <c r="B448" s="11">
        <v>0</v>
      </c>
      <c r="C448" s="11">
        <v>1</v>
      </c>
      <c r="D448" s="11">
        <f t="shared" si="42"/>
        <v>1959</v>
      </c>
      <c r="E448" s="11">
        <v>53</v>
      </c>
      <c r="F448" s="15">
        <v>1</v>
      </c>
      <c r="G448" s="71">
        <v>1</v>
      </c>
      <c r="H448" s="16">
        <v>0</v>
      </c>
      <c r="I448" s="16">
        <v>2011</v>
      </c>
      <c r="J448" s="16">
        <f t="shared" si="45"/>
        <v>1</v>
      </c>
      <c r="K448" s="16">
        <v>1</v>
      </c>
      <c r="L448" s="11">
        <v>1</v>
      </c>
      <c r="M448" s="11">
        <v>1</v>
      </c>
      <c r="N448" s="13">
        <v>3</v>
      </c>
      <c r="O448" s="17">
        <v>0</v>
      </c>
      <c r="P448" s="13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1">
        <v>2</v>
      </c>
      <c r="W448" s="16">
        <v>2</v>
      </c>
      <c r="X448" s="11">
        <v>1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  <c r="AF448" s="20">
        <v>17</v>
      </c>
      <c r="AG448" s="19"/>
      <c r="AH448" s="19">
        <v>40</v>
      </c>
      <c r="AI448" s="19">
        <v>70</v>
      </c>
      <c r="AJ448" s="51"/>
      <c r="AK448" s="51"/>
      <c r="AL448" s="20"/>
      <c r="AM448" s="20">
        <v>0</v>
      </c>
      <c r="AN448" s="19"/>
      <c r="AO448" s="19">
        <v>159</v>
      </c>
      <c r="AP448" s="19">
        <v>4</v>
      </c>
      <c r="AQ448" s="19">
        <v>4.3</v>
      </c>
      <c r="AR448" s="19">
        <v>80</v>
      </c>
      <c r="AS448" s="19">
        <f t="shared" si="46"/>
        <v>93.345122952546035</v>
      </c>
      <c r="AT448" s="19">
        <v>4.9000000000000004</v>
      </c>
      <c r="AY448" s="14" t="s">
        <v>65</v>
      </c>
      <c r="AZ448" s="21">
        <v>40963</v>
      </c>
      <c r="BA448" s="13">
        <v>0</v>
      </c>
      <c r="BF448" s="13">
        <v>50</v>
      </c>
      <c r="BS448" s="13">
        <v>1</v>
      </c>
      <c r="BT448" s="11">
        <v>1</v>
      </c>
      <c r="BU448" s="11">
        <v>2</v>
      </c>
      <c r="BV448" s="13">
        <v>1</v>
      </c>
      <c r="BX448" s="13">
        <v>0</v>
      </c>
    </row>
    <row r="449" spans="1:76">
      <c r="A449" s="13">
        <v>1121</v>
      </c>
      <c r="B449" s="11">
        <v>0</v>
      </c>
      <c r="C449" s="11">
        <v>1</v>
      </c>
      <c r="D449" s="11">
        <f t="shared" si="42"/>
        <v>1957</v>
      </c>
      <c r="E449" s="11">
        <v>55</v>
      </c>
      <c r="F449" s="15">
        <v>1</v>
      </c>
      <c r="H449" s="16">
        <v>0</v>
      </c>
      <c r="I449" s="16"/>
      <c r="J449" s="16">
        <f t="shared" si="45"/>
        <v>2012</v>
      </c>
      <c r="K449" s="11">
        <v>0</v>
      </c>
      <c r="L449" s="11">
        <v>0</v>
      </c>
      <c r="M449" s="16">
        <v>3</v>
      </c>
      <c r="N449" s="13">
        <v>3</v>
      </c>
      <c r="O449" s="17">
        <v>0</v>
      </c>
      <c r="P449" s="13">
        <v>0</v>
      </c>
      <c r="Q449" s="16">
        <v>0</v>
      </c>
      <c r="R449" s="16">
        <v>0</v>
      </c>
      <c r="S449" s="16">
        <v>0</v>
      </c>
      <c r="T449" s="16">
        <v>0</v>
      </c>
      <c r="U449" s="16">
        <v>0</v>
      </c>
      <c r="V449" s="11">
        <v>1</v>
      </c>
      <c r="W449" s="16">
        <v>2</v>
      </c>
      <c r="X449" s="11">
        <v>1</v>
      </c>
      <c r="Y449" s="11">
        <v>0</v>
      </c>
      <c r="Z449" s="11">
        <v>0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  <c r="AF449" s="20">
        <v>16</v>
      </c>
      <c r="AG449" s="19"/>
      <c r="AH449" s="19">
        <v>46</v>
      </c>
      <c r="AI449" s="19">
        <v>66</v>
      </c>
      <c r="AJ449" s="51">
        <v>5</v>
      </c>
      <c r="AK449" s="51">
        <v>0</v>
      </c>
      <c r="AL449" s="20">
        <v>61</v>
      </c>
      <c r="AM449" s="20">
        <v>0</v>
      </c>
      <c r="AN449" s="19"/>
      <c r="AO449" s="19">
        <v>169</v>
      </c>
      <c r="AP449" s="19">
        <v>8</v>
      </c>
      <c r="AQ449" s="19">
        <v>5.6</v>
      </c>
      <c r="AR449" s="19"/>
      <c r="AT449" s="19">
        <v>5.5</v>
      </c>
      <c r="AY449" s="14" t="s">
        <v>126</v>
      </c>
      <c r="AZ449" s="21">
        <v>40995</v>
      </c>
      <c r="BA449" s="13">
        <v>0</v>
      </c>
      <c r="BD449" s="13">
        <v>20</v>
      </c>
      <c r="BF449" s="13">
        <v>10</v>
      </c>
      <c r="BN449" s="13">
        <v>40</v>
      </c>
      <c r="BS449" s="13">
        <v>1</v>
      </c>
      <c r="BT449" s="11">
        <v>1</v>
      </c>
      <c r="BU449" s="11">
        <v>1</v>
      </c>
      <c r="BV449" s="13">
        <v>2</v>
      </c>
      <c r="BX449" s="13">
        <v>0</v>
      </c>
    </row>
    <row r="450" spans="1:76">
      <c r="A450" s="13">
        <v>1138</v>
      </c>
      <c r="B450" s="11">
        <v>0</v>
      </c>
      <c r="C450" s="11">
        <v>1</v>
      </c>
      <c r="D450" s="11">
        <f t="shared" ref="D450:D513" si="48">YEAR(AZ450)-E450</f>
        <v>1965</v>
      </c>
      <c r="E450" s="11">
        <v>47</v>
      </c>
      <c r="F450" s="15">
        <v>1</v>
      </c>
      <c r="H450" s="16">
        <v>0</v>
      </c>
      <c r="I450" s="16"/>
      <c r="J450" s="16">
        <f t="shared" si="45"/>
        <v>2012</v>
      </c>
      <c r="K450" s="11">
        <v>0</v>
      </c>
      <c r="L450" s="11">
        <v>0</v>
      </c>
      <c r="M450" s="16">
        <v>1</v>
      </c>
      <c r="N450" s="13">
        <v>4</v>
      </c>
      <c r="O450" s="17">
        <v>0</v>
      </c>
      <c r="P450" s="13">
        <v>0</v>
      </c>
      <c r="Q450" s="16">
        <v>0</v>
      </c>
      <c r="R450" s="16">
        <v>0</v>
      </c>
      <c r="S450" s="16">
        <v>0</v>
      </c>
      <c r="T450" s="16">
        <v>1</v>
      </c>
      <c r="U450" s="16">
        <v>1</v>
      </c>
      <c r="V450" s="11">
        <v>1</v>
      </c>
      <c r="W450" s="16">
        <v>3</v>
      </c>
      <c r="X450" s="11">
        <v>1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  <c r="AF450" s="20">
        <v>25</v>
      </c>
      <c r="AG450" s="19"/>
      <c r="AH450" s="19">
        <v>48</v>
      </c>
      <c r="AI450" s="19">
        <v>72</v>
      </c>
      <c r="AJ450" s="51"/>
      <c r="AK450" s="51"/>
      <c r="AL450" s="20"/>
      <c r="AM450" s="20">
        <v>0</v>
      </c>
      <c r="AN450" s="19"/>
      <c r="AO450" s="19">
        <v>160</v>
      </c>
      <c r="AP450" s="19">
        <v>6</v>
      </c>
      <c r="AQ450" s="19">
        <v>7.9</v>
      </c>
      <c r="AR450" s="19">
        <v>97.5</v>
      </c>
      <c r="AS450" s="19">
        <f t="shared" ref="AS450:AS457" si="49">IF(F450=1,186*POWER(AR450/88.5,-1.154)*POWER(E450,-0.203),186*POWER(AR450/88.5,-1.154)*POWER(E450,-0.203)*0.742)</f>
        <v>76.126924871119485</v>
      </c>
      <c r="AT450" s="19">
        <v>4.91</v>
      </c>
      <c r="AY450" s="14" t="s">
        <v>167</v>
      </c>
      <c r="AZ450" s="21">
        <v>40969</v>
      </c>
      <c r="BA450" s="13">
        <v>0</v>
      </c>
      <c r="BL450" s="13">
        <v>20</v>
      </c>
      <c r="BS450" s="13">
        <v>1</v>
      </c>
      <c r="BT450" s="11">
        <v>1</v>
      </c>
      <c r="BU450" s="11">
        <v>1</v>
      </c>
      <c r="BV450" s="13">
        <v>1</v>
      </c>
      <c r="BX450" s="13">
        <v>0</v>
      </c>
    </row>
    <row r="451" spans="1:76">
      <c r="A451" s="13">
        <v>1148</v>
      </c>
      <c r="B451" s="11">
        <v>0</v>
      </c>
      <c r="C451" s="11">
        <v>1</v>
      </c>
      <c r="D451" s="11">
        <f t="shared" si="48"/>
        <v>1961</v>
      </c>
      <c r="E451" s="11">
        <v>52</v>
      </c>
      <c r="F451" s="15">
        <v>2</v>
      </c>
      <c r="G451" s="71">
        <v>2</v>
      </c>
      <c r="H451" s="16">
        <v>1</v>
      </c>
      <c r="I451" s="16">
        <v>2011</v>
      </c>
      <c r="J451" s="16">
        <f t="shared" si="45"/>
        <v>2</v>
      </c>
      <c r="K451" s="16">
        <v>2</v>
      </c>
      <c r="L451" s="11">
        <v>1</v>
      </c>
      <c r="M451" s="11">
        <v>4</v>
      </c>
      <c r="N451" s="13">
        <v>3</v>
      </c>
      <c r="O451" s="17">
        <v>1</v>
      </c>
      <c r="P451" s="13">
        <v>0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1">
        <v>1</v>
      </c>
      <c r="W451" s="16">
        <v>2</v>
      </c>
      <c r="X451" s="11">
        <v>1</v>
      </c>
      <c r="Y451" s="11">
        <v>0</v>
      </c>
      <c r="Z451" s="11">
        <v>1</v>
      </c>
      <c r="AA451" s="11">
        <v>0</v>
      </c>
      <c r="AB451" s="11">
        <v>0</v>
      </c>
      <c r="AC451" s="11">
        <v>1</v>
      </c>
      <c r="AD451" s="11">
        <v>0</v>
      </c>
      <c r="AE451" s="11">
        <v>1</v>
      </c>
      <c r="AF451" s="20">
        <v>24</v>
      </c>
      <c r="AG451" s="19"/>
      <c r="AH451" s="19">
        <v>56</v>
      </c>
      <c r="AI451" s="19">
        <v>54</v>
      </c>
      <c r="AJ451" s="51">
        <v>1</v>
      </c>
      <c r="AK451" s="51">
        <v>0</v>
      </c>
      <c r="AL451" s="20">
        <v>65</v>
      </c>
      <c r="AM451" s="20">
        <v>0</v>
      </c>
      <c r="AN451" s="19"/>
      <c r="AO451" s="19"/>
      <c r="AP451" s="19">
        <v>36</v>
      </c>
      <c r="AQ451" s="19"/>
      <c r="AR451" s="19">
        <v>83.6</v>
      </c>
      <c r="AS451" s="19">
        <f t="shared" si="49"/>
        <v>66.086790508515662</v>
      </c>
      <c r="AT451" s="19">
        <v>3.3</v>
      </c>
      <c r="AU451" s="51">
        <v>1.3</v>
      </c>
      <c r="AV451" s="52">
        <v>0.2</v>
      </c>
      <c r="AW451" s="52">
        <v>1.8</v>
      </c>
      <c r="AX451" s="19">
        <f>(AT451-AU451)/AU451</f>
        <v>1.5384615384615383</v>
      </c>
      <c r="AY451" s="14" t="s">
        <v>118</v>
      </c>
      <c r="AZ451" s="21">
        <v>41414</v>
      </c>
      <c r="BA451" s="13">
        <v>0</v>
      </c>
      <c r="BD451" s="13">
        <v>30</v>
      </c>
      <c r="BF451" s="13">
        <v>30</v>
      </c>
      <c r="BJ451" s="13">
        <v>30</v>
      </c>
      <c r="BS451" s="13">
        <v>2</v>
      </c>
      <c r="BT451" s="11">
        <v>1</v>
      </c>
      <c r="BU451" s="11">
        <v>1</v>
      </c>
      <c r="BV451" s="13">
        <v>2</v>
      </c>
      <c r="BW451" s="13">
        <v>1</v>
      </c>
      <c r="BX451" s="13">
        <v>0</v>
      </c>
    </row>
    <row r="452" spans="1:76">
      <c r="A452" s="13">
        <v>1149</v>
      </c>
      <c r="B452" s="11">
        <v>0</v>
      </c>
      <c r="C452" s="11">
        <v>1</v>
      </c>
      <c r="D452" s="11">
        <f t="shared" si="48"/>
        <v>1960</v>
      </c>
      <c r="E452" s="11">
        <v>53</v>
      </c>
      <c r="F452" s="15">
        <v>1</v>
      </c>
      <c r="H452" s="16">
        <v>1</v>
      </c>
      <c r="I452" s="16"/>
      <c r="J452" s="16">
        <f t="shared" si="45"/>
        <v>2013</v>
      </c>
      <c r="K452" s="11">
        <v>0</v>
      </c>
      <c r="L452" s="11">
        <v>0</v>
      </c>
      <c r="M452" s="11">
        <v>2</v>
      </c>
      <c r="N452" s="13">
        <v>3</v>
      </c>
      <c r="O452" s="17">
        <v>5</v>
      </c>
      <c r="P452" s="13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1</v>
      </c>
      <c r="V452" s="11">
        <v>1</v>
      </c>
      <c r="W452" s="16">
        <v>2</v>
      </c>
      <c r="X452" s="11">
        <v>1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20">
        <v>16</v>
      </c>
      <c r="AG452" s="19"/>
      <c r="AH452" s="19">
        <v>46</v>
      </c>
      <c r="AI452" s="19">
        <v>60</v>
      </c>
      <c r="AJ452" s="51">
        <v>5</v>
      </c>
      <c r="AK452" s="51">
        <v>0</v>
      </c>
      <c r="AL452" s="20">
        <v>62</v>
      </c>
      <c r="AM452" s="20">
        <v>0</v>
      </c>
      <c r="AN452" s="19"/>
      <c r="AO452" s="19">
        <v>159</v>
      </c>
      <c r="AP452" s="19">
        <v>10</v>
      </c>
      <c r="AQ452" s="19">
        <v>8.3000000000000007</v>
      </c>
      <c r="AR452" s="19">
        <v>86</v>
      </c>
      <c r="AS452" s="19">
        <f t="shared" si="49"/>
        <v>85.870949360370943</v>
      </c>
      <c r="AY452" s="14" t="s">
        <v>65</v>
      </c>
      <c r="AZ452" s="21">
        <v>41402</v>
      </c>
      <c r="BD452" s="13">
        <v>30</v>
      </c>
      <c r="BS452" s="13">
        <v>1</v>
      </c>
      <c r="BT452" s="11">
        <v>1</v>
      </c>
      <c r="BU452" s="11">
        <v>1</v>
      </c>
      <c r="BV452" s="13">
        <v>1</v>
      </c>
      <c r="BW452" s="13">
        <v>0</v>
      </c>
      <c r="BX452" s="13">
        <v>0</v>
      </c>
    </row>
    <row r="453" spans="1:76">
      <c r="A453" s="13">
        <v>1151</v>
      </c>
      <c r="B453" s="11">
        <v>0</v>
      </c>
      <c r="C453" s="11">
        <v>1</v>
      </c>
      <c r="D453" s="11">
        <f t="shared" si="48"/>
        <v>1945</v>
      </c>
      <c r="E453" s="11">
        <v>68</v>
      </c>
      <c r="F453" s="15">
        <v>1</v>
      </c>
      <c r="G453" s="71">
        <v>1</v>
      </c>
      <c r="H453" s="16">
        <v>1</v>
      </c>
      <c r="I453" s="16">
        <v>2007</v>
      </c>
      <c r="J453" s="16">
        <f t="shared" si="45"/>
        <v>6</v>
      </c>
      <c r="K453" s="16">
        <v>2</v>
      </c>
      <c r="L453" s="11">
        <v>1</v>
      </c>
      <c r="M453" s="11">
        <v>4</v>
      </c>
      <c r="N453" s="13">
        <v>3</v>
      </c>
      <c r="O453" s="17">
        <v>0</v>
      </c>
      <c r="P453" s="13">
        <v>0</v>
      </c>
      <c r="Q453" s="16">
        <v>0</v>
      </c>
      <c r="R453" s="16">
        <v>0</v>
      </c>
      <c r="S453" s="16">
        <v>1</v>
      </c>
      <c r="T453" s="16">
        <v>0</v>
      </c>
      <c r="U453" s="16">
        <v>1</v>
      </c>
      <c r="V453" s="11">
        <v>1</v>
      </c>
      <c r="W453" s="16">
        <v>4</v>
      </c>
      <c r="X453" s="11">
        <v>2</v>
      </c>
      <c r="Y453" s="11">
        <v>0</v>
      </c>
      <c r="Z453" s="11">
        <v>1</v>
      </c>
      <c r="AA453" s="11">
        <v>0</v>
      </c>
      <c r="AB453" s="11">
        <v>0</v>
      </c>
      <c r="AC453" s="11">
        <v>1</v>
      </c>
      <c r="AD453" s="11">
        <v>0</v>
      </c>
      <c r="AE453" s="11">
        <v>1</v>
      </c>
      <c r="AF453" s="20">
        <v>38.700000000000003</v>
      </c>
      <c r="AG453" s="19"/>
      <c r="AH453" s="19">
        <v>64</v>
      </c>
      <c r="AI453" s="19">
        <v>38</v>
      </c>
      <c r="AJ453" s="51">
        <v>4</v>
      </c>
      <c r="AK453" s="51">
        <v>0</v>
      </c>
      <c r="AL453" s="20">
        <v>95</v>
      </c>
      <c r="AM453" s="20"/>
      <c r="AN453" s="19"/>
      <c r="AO453" s="19">
        <v>174</v>
      </c>
      <c r="AP453" s="19">
        <v>6</v>
      </c>
      <c r="AQ453" s="19">
        <v>10.3</v>
      </c>
      <c r="AR453" s="19">
        <v>78</v>
      </c>
      <c r="AS453" s="19">
        <f t="shared" si="49"/>
        <v>91.371130397905716</v>
      </c>
      <c r="AT453" s="19">
        <v>4.5999999999999996</v>
      </c>
      <c r="AY453" s="14" t="s">
        <v>65</v>
      </c>
      <c r="AZ453" s="21">
        <v>41362</v>
      </c>
      <c r="BA453" s="13">
        <v>0</v>
      </c>
      <c r="BC453" s="13">
        <v>10</v>
      </c>
      <c r="BD453" s="13">
        <v>30</v>
      </c>
      <c r="BN453" s="13">
        <v>20</v>
      </c>
      <c r="BS453" s="13">
        <v>1</v>
      </c>
      <c r="BT453" s="11">
        <v>1</v>
      </c>
      <c r="BU453" s="11">
        <v>1</v>
      </c>
      <c r="BV453" s="13">
        <v>2</v>
      </c>
      <c r="BW453" s="13">
        <v>1</v>
      </c>
      <c r="BX453" s="13">
        <v>0</v>
      </c>
    </row>
    <row r="454" spans="1:76">
      <c r="A454" s="13">
        <v>1153</v>
      </c>
      <c r="B454" s="11">
        <v>0</v>
      </c>
      <c r="C454" s="11">
        <v>1</v>
      </c>
      <c r="D454" s="11">
        <f t="shared" si="48"/>
        <v>1949</v>
      </c>
      <c r="E454" s="11">
        <v>64</v>
      </c>
      <c r="F454" s="15">
        <v>2</v>
      </c>
      <c r="G454" s="70"/>
      <c r="H454" s="16">
        <v>0</v>
      </c>
      <c r="I454" s="16"/>
      <c r="J454" s="16">
        <f t="shared" si="45"/>
        <v>2013</v>
      </c>
      <c r="K454" s="11">
        <v>0</v>
      </c>
      <c r="L454" s="11">
        <v>0</v>
      </c>
      <c r="M454" s="16">
        <v>3</v>
      </c>
      <c r="N454" s="13">
        <v>3</v>
      </c>
      <c r="O454" s="17">
        <v>3</v>
      </c>
      <c r="P454" s="13">
        <v>0</v>
      </c>
      <c r="Q454" s="16">
        <v>1</v>
      </c>
      <c r="R454" s="16">
        <v>0</v>
      </c>
      <c r="S454" s="16">
        <v>1</v>
      </c>
      <c r="T454" s="16">
        <v>0</v>
      </c>
      <c r="U454" s="16">
        <v>1</v>
      </c>
      <c r="V454" s="11">
        <v>1</v>
      </c>
      <c r="W454" s="16">
        <v>1</v>
      </c>
      <c r="X454" s="11">
        <v>2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20">
        <v>28.5</v>
      </c>
      <c r="AG454" s="19"/>
      <c r="AH454" s="19">
        <v>49</v>
      </c>
      <c r="AI454" s="19">
        <v>72</v>
      </c>
      <c r="AJ454" s="51">
        <v>3</v>
      </c>
      <c r="AK454" s="51">
        <v>0</v>
      </c>
      <c r="AL454" s="20">
        <v>65</v>
      </c>
      <c r="AM454" s="20">
        <v>0</v>
      </c>
      <c r="AN454" s="19"/>
      <c r="AO454" s="19">
        <v>138</v>
      </c>
      <c r="AP454" s="19">
        <v>6</v>
      </c>
      <c r="AQ454" s="19">
        <v>7.7</v>
      </c>
      <c r="AR454" s="19">
        <v>99.6</v>
      </c>
      <c r="AS454" s="19">
        <f t="shared" si="49"/>
        <v>51.765876587902149</v>
      </c>
      <c r="AT454" s="19">
        <v>3.9</v>
      </c>
      <c r="AU454" s="20">
        <v>1.34</v>
      </c>
      <c r="AV454" s="19">
        <v>0.41</v>
      </c>
      <c r="AW454" s="19">
        <v>2.15</v>
      </c>
      <c r="AX454" s="19">
        <f>(AT454-AU454)/AU454</f>
        <v>1.9104477611940294</v>
      </c>
      <c r="AY454" s="14" t="s">
        <v>32</v>
      </c>
      <c r="AZ454" s="21">
        <v>41414</v>
      </c>
      <c r="BD454" s="13">
        <v>30</v>
      </c>
      <c r="BS454" s="13">
        <v>1</v>
      </c>
      <c r="BT454" s="11">
        <v>1</v>
      </c>
      <c r="BU454" s="11">
        <v>1</v>
      </c>
      <c r="BV454" s="13">
        <v>1</v>
      </c>
      <c r="BX454" s="13">
        <v>0</v>
      </c>
    </row>
    <row r="455" spans="1:76">
      <c r="A455" s="13">
        <v>1158</v>
      </c>
      <c r="B455" s="11">
        <v>0</v>
      </c>
      <c r="C455" s="11">
        <v>1</v>
      </c>
      <c r="D455" s="11">
        <f t="shared" si="48"/>
        <v>1960</v>
      </c>
      <c r="E455" s="11">
        <v>53</v>
      </c>
      <c r="F455" s="15">
        <v>1</v>
      </c>
      <c r="G455" s="71">
        <v>1</v>
      </c>
      <c r="H455" s="16">
        <v>0</v>
      </c>
      <c r="I455" s="16">
        <v>2011</v>
      </c>
      <c r="J455" s="16">
        <f t="shared" si="45"/>
        <v>2</v>
      </c>
      <c r="K455" s="16">
        <v>3</v>
      </c>
      <c r="L455" s="11">
        <v>1</v>
      </c>
      <c r="M455" s="11">
        <v>0</v>
      </c>
      <c r="N455" s="13">
        <v>2</v>
      </c>
      <c r="O455" s="17">
        <v>4</v>
      </c>
      <c r="P455" s="13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1">
        <v>1</v>
      </c>
      <c r="W455" s="16">
        <v>2</v>
      </c>
      <c r="X455" s="11">
        <v>1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20"/>
      <c r="AG455" s="19"/>
      <c r="AH455" s="19">
        <v>48</v>
      </c>
      <c r="AI455" s="19">
        <v>61</v>
      </c>
      <c r="AJ455" s="51">
        <v>4</v>
      </c>
      <c r="AK455" s="51">
        <v>0</v>
      </c>
      <c r="AL455" s="20">
        <v>68</v>
      </c>
      <c r="AM455" s="20">
        <v>1</v>
      </c>
      <c r="AN455" s="19"/>
      <c r="AO455" s="19">
        <v>171</v>
      </c>
      <c r="AP455" s="19">
        <v>8</v>
      </c>
      <c r="AQ455" s="19">
        <v>4.5</v>
      </c>
      <c r="AR455" s="19">
        <v>69.7</v>
      </c>
      <c r="AS455" s="19">
        <f t="shared" si="49"/>
        <v>109.43767329852849</v>
      </c>
      <c r="AT455" s="19">
        <v>4.9000000000000004</v>
      </c>
      <c r="AU455" s="20">
        <v>1.24</v>
      </c>
      <c r="AV455" s="19">
        <v>0.36</v>
      </c>
      <c r="AW455" s="19">
        <v>3.3</v>
      </c>
      <c r="AX455" s="19">
        <f>(AT455-AU455)/AU455</f>
        <v>2.9516129032258065</v>
      </c>
      <c r="AY455" s="14" t="s">
        <v>24</v>
      </c>
      <c r="AZ455" s="21">
        <v>41346</v>
      </c>
      <c r="BA455" s="13">
        <v>0</v>
      </c>
      <c r="BD455" s="13">
        <v>15</v>
      </c>
      <c r="BM455" s="13">
        <v>40</v>
      </c>
      <c r="BS455" s="13">
        <v>1</v>
      </c>
      <c r="BT455" s="11">
        <v>1</v>
      </c>
      <c r="BU455" s="11">
        <v>2</v>
      </c>
      <c r="BV455" s="13">
        <v>1</v>
      </c>
      <c r="BX455" s="13">
        <v>0</v>
      </c>
    </row>
    <row r="456" spans="1:76">
      <c r="A456" s="13">
        <v>1188</v>
      </c>
      <c r="B456" s="11">
        <v>0</v>
      </c>
      <c r="C456" s="11">
        <v>1</v>
      </c>
      <c r="D456" s="11">
        <f t="shared" si="48"/>
        <v>1948</v>
      </c>
      <c r="E456" s="11">
        <v>65</v>
      </c>
      <c r="F456" s="15">
        <v>1</v>
      </c>
      <c r="G456" s="71">
        <v>1</v>
      </c>
      <c r="H456" s="16">
        <v>0</v>
      </c>
      <c r="I456" s="16">
        <v>99</v>
      </c>
      <c r="J456" s="16">
        <v>99</v>
      </c>
      <c r="K456" s="16">
        <v>2</v>
      </c>
      <c r="L456" s="11">
        <v>1</v>
      </c>
      <c r="M456" s="16">
        <v>3</v>
      </c>
      <c r="N456" s="13">
        <v>3</v>
      </c>
      <c r="O456" s="17">
        <v>3</v>
      </c>
      <c r="P456" s="13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1">
        <v>1</v>
      </c>
      <c r="W456" s="16">
        <v>1</v>
      </c>
      <c r="X456" s="11">
        <v>1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1</v>
      </c>
      <c r="AF456" s="20">
        <v>23</v>
      </c>
      <c r="AG456" s="19"/>
      <c r="AH456" s="19">
        <v>53</v>
      </c>
      <c r="AI456" s="19">
        <v>60</v>
      </c>
      <c r="AJ456" s="51">
        <v>3</v>
      </c>
      <c r="AK456" s="51">
        <v>0</v>
      </c>
      <c r="AL456" s="20">
        <v>87</v>
      </c>
      <c r="AM456" s="20">
        <v>0</v>
      </c>
      <c r="AN456" s="19"/>
      <c r="AO456" s="19">
        <v>161</v>
      </c>
      <c r="AP456" s="19">
        <v>3</v>
      </c>
      <c r="AQ456" s="19">
        <v>4.9000000000000004</v>
      </c>
      <c r="AR456" s="19">
        <v>77</v>
      </c>
      <c r="AS456" s="19">
        <f t="shared" si="49"/>
        <v>93.595241744588151</v>
      </c>
      <c r="AT456" s="19">
        <v>5.3</v>
      </c>
      <c r="AY456" s="14" t="s">
        <v>49</v>
      </c>
      <c r="AZ456" s="21">
        <v>41410</v>
      </c>
      <c r="BA456" s="13">
        <v>0</v>
      </c>
      <c r="BD456" s="13">
        <v>20</v>
      </c>
      <c r="BS456" s="13">
        <v>1</v>
      </c>
      <c r="BT456" s="11">
        <v>1</v>
      </c>
      <c r="BU456" s="11">
        <v>1</v>
      </c>
      <c r="BV456" s="13">
        <v>1</v>
      </c>
      <c r="BX456" s="13">
        <v>0</v>
      </c>
    </row>
    <row r="457" spans="1:76">
      <c r="A457" s="13">
        <v>1197</v>
      </c>
      <c r="B457" s="11">
        <v>0</v>
      </c>
      <c r="C457" s="11">
        <v>1</v>
      </c>
      <c r="D457" s="11">
        <f t="shared" si="48"/>
        <v>1960</v>
      </c>
      <c r="E457" s="11">
        <v>53</v>
      </c>
      <c r="F457" s="15">
        <v>1</v>
      </c>
      <c r="H457" s="16">
        <v>0</v>
      </c>
      <c r="I457" s="16"/>
      <c r="J457" s="16">
        <f t="shared" ref="J457:J488" si="50">YEAR(AZ457)-I457</f>
        <v>2013</v>
      </c>
      <c r="K457" s="11">
        <v>0</v>
      </c>
      <c r="L457" s="11">
        <v>0</v>
      </c>
      <c r="M457" s="11">
        <v>1</v>
      </c>
      <c r="N457" s="13">
        <v>2</v>
      </c>
      <c r="O457" s="17">
        <v>0</v>
      </c>
      <c r="P457" s="13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1">
        <v>1</v>
      </c>
      <c r="W457" s="16">
        <v>2</v>
      </c>
      <c r="X457" s="11">
        <v>1</v>
      </c>
      <c r="Y457" s="11">
        <v>1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20">
        <v>17</v>
      </c>
      <c r="AG457" s="19"/>
      <c r="AH457" s="19">
        <v>44</v>
      </c>
      <c r="AI457" s="19">
        <v>67</v>
      </c>
      <c r="AJ457" s="51">
        <v>0</v>
      </c>
      <c r="AK457" s="51">
        <v>0</v>
      </c>
      <c r="AL457" s="20">
        <v>54</v>
      </c>
      <c r="AM457" s="20"/>
      <c r="AN457" s="19"/>
      <c r="AO457" s="19">
        <v>153</v>
      </c>
      <c r="AP457" s="19">
        <v>5</v>
      </c>
      <c r="AQ457" s="19">
        <v>5.03</v>
      </c>
      <c r="AR457" s="19">
        <v>65</v>
      </c>
      <c r="AS457" s="19">
        <f t="shared" si="49"/>
        <v>118.61932913652261</v>
      </c>
      <c r="AT457" s="19">
        <v>3.33</v>
      </c>
      <c r="AU457" s="20">
        <v>1.86</v>
      </c>
      <c r="AV457" s="19">
        <v>1.86</v>
      </c>
      <c r="AW457" s="19">
        <v>0.39</v>
      </c>
      <c r="AX457" s="19">
        <f>(AT457-AU457)/AU457</f>
        <v>0.79032258064516125</v>
      </c>
      <c r="AY457" s="14" t="s">
        <v>179</v>
      </c>
      <c r="AZ457" s="21">
        <v>41409</v>
      </c>
      <c r="BA457" s="13">
        <v>0</v>
      </c>
      <c r="BD457" s="13">
        <v>40</v>
      </c>
      <c r="BL457" s="13">
        <v>20</v>
      </c>
      <c r="BS457" s="13">
        <v>1</v>
      </c>
      <c r="BT457" s="11">
        <v>1</v>
      </c>
      <c r="BU457" s="11">
        <v>1</v>
      </c>
      <c r="BV457" s="13">
        <v>2</v>
      </c>
      <c r="BX457" s="13">
        <v>0</v>
      </c>
    </row>
    <row r="458" spans="1:76">
      <c r="A458" s="13">
        <v>1211</v>
      </c>
      <c r="B458" s="11">
        <v>0</v>
      </c>
      <c r="C458" s="11">
        <v>1</v>
      </c>
      <c r="D458" s="11">
        <f t="shared" si="48"/>
        <v>1956</v>
      </c>
      <c r="E458" s="11">
        <v>57</v>
      </c>
      <c r="F458" s="15">
        <v>2</v>
      </c>
      <c r="H458" s="16">
        <v>0</v>
      </c>
      <c r="I458" s="16"/>
      <c r="J458" s="16">
        <f t="shared" si="50"/>
        <v>2013</v>
      </c>
      <c r="K458" s="11">
        <v>0</v>
      </c>
      <c r="L458" s="11">
        <v>0</v>
      </c>
      <c r="M458" s="16">
        <v>3</v>
      </c>
      <c r="N458" s="13">
        <v>3</v>
      </c>
      <c r="O458" s="17">
        <v>1</v>
      </c>
      <c r="P458" s="13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1">
        <v>1</v>
      </c>
      <c r="W458" s="16">
        <v>2</v>
      </c>
      <c r="X458" s="11">
        <v>1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20">
        <v>20</v>
      </c>
      <c r="AG458" s="19"/>
      <c r="AH458" s="19">
        <v>49</v>
      </c>
      <c r="AI458" s="19">
        <v>64</v>
      </c>
      <c r="AJ458" s="51"/>
      <c r="AK458" s="51"/>
      <c r="AL458" s="20"/>
      <c r="AM458" s="20"/>
      <c r="AN458" s="19"/>
      <c r="AO458" s="19">
        <v>130</v>
      </c>
      <c r="AP458" s="19">
        <v>8</v>
      </c>
      <c r="AQ458" s="19"/>
      <c r="AR458" s="19"/>
      <c r="AY458" s="14" t="s">
        <v>45</v>
      </c>
      <c r="AZ458" s="21">
        <v>41421</v>
      </c>
      <c r="BC458" s="13">
        <v>30</v>
      </c>
      <c r="BS458" s="13">
        <v>1</v>
      </c>
      <c r="BT458" s="11">
        <v>1</v>
      </c>
      <c r="BU458" s="11">
        <v>1</v>
      </c>
      <c r="BV458" s="13">
        <v>1</v>
      </c>
      <c r="BX458" s="13">
        <v>0</v>
      </c>
    </row>
    <row r="459" spans="1:76">
      <c r="A459" s="13">
        <v>1215</v>
      </c>
      <c r="B459" s="11">
        <v>0</v>
      </c>
      <c r="C459" s="11">
        <v>1</v>
      </c>
      <c r="D459" s="11">
        <f t="shared" si="48"/>
        <v>1962</v>
      </c>
      <c r="E459" s="11">
        <v>51</v>
      </c>
      <c r="F459" s="15">
        <v>2</v>
      </c>
      <c r="G459" s="70"/>
      <c r="H459" s="16">
        <v>0</v>
      </c>
      <c r="I459" s="16"/>
      <c r="J459" s="16">
        <f t="shared" si="50"/>
        <v>2013</v>
      </c>
      <c r="K459" s="11">
        <v>0</v>
      </c>
      <c r="L459" s="11">
        <v>0</v>
      </c>
      <c r="M459" s="16">
        <v>3</v>
      </c>
      <c r="N459" s="13">
        <v>4</v>
      </c>
      <c r="O459" s="17">
        <v>1</v>
      </c>
      <c r="P459" s="13">
        <v>0</v>
      </c>
      <c r="Q459" s="16">
        <v>0</v>
      </c>
      <c r="R459" s="16">
        <v>0</v>
      </c>
      <c r="S459" s="16">
        <v>0</v>
      </c>
      <c r="T459" s="16">
        <v>1</v>
      </c>
      <c r="U459" s="16">
        <v>0</v>
      </c>
      <c r="V459" s="11">
        <v>1</v>
      </c>
      <c r="W459" s="16">
        <v>2</v>
      </c>
      <c r="X459" s="11">
        <v>1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20"/>
      <c r="AG459" s="19"/>
      <c r="AH459" s="19">
        <v>48</v>
      </c>
      <c r="AI459" s="19">
        <v>63</v>
      </c>
      <c r="AJ459" s="51">
        <v>1</v>
      </c>
      <c r="AK459" s="51">
        <v>0</v>
      </c>
      <c r="AL459" s="20">
        <v>55</v>
      </c>
      <c r="AM459" s="20">
        <v>0</v>
      </c>
      <c r="AN459" s="19"/>
      <c r="AO459" s="19">
        <v>169</v>
      </c>
      <c r="AP459" s="19"/>
      <c r="AQ459" s="19">
        <v>4.5</v>
      </c>
      <c r="AR459" s="19">
        <v>86.7</v>
      </c>
      <c r="AS459" s="19">
        <f>IF(F459=1,186*POWER(AR459/88.5,-1.154)*POWER(E459,-0.203),186*POWER(AR459/88.5,-1.154)*POWER(E459,-0.203)*0.742)</f>
        <v>63.617793141198725</v>
      </c>
      <c r="AT459" s="19">
        <v>4.9000000000000004</v>
      </c>
      <c r="AY459" s="14" t="s">
        <v>45</v>
      </c>
      <c r="AZ459" s="21">
        <v>41326</v>
      </c>
      <c r="BA459" s="13">
        <v>0</v>
      </c>
      <c r="BD459" s="13">
        <v>30</v>
      </c>
      <c r="BN459" s="13">
        <v>50</v>
      </c>
      <c r="BS459" s="13">
        <v>3</v>
      </c>
      <c r="BT459" s="11">
        <v>1</v>
      </c>
      <c r="BU459" s="11">
        <v>2</v>
      </c>
      <c r="BV459" s="13">
        <v>1</v>
      </c>
      <c r="BX459" s="13">
        <v>0</v>
      </c>
    </row>
    <row r="460" spans="1:76">
      <c r="A460" s="13">
        <v>1223</v>
      </c>
      <c r="B460" s="11">
        <v>0</v>
      </c>
      <c r="C460" s="11">
        <v>1</v>
      </c>
      <c r="D460" s="11">
        <f t="shared" si="48"/>
        <v>1963</v>
      </c>
      <c r="E460" s="11">
        <v>50</v>
      </c>
      <c r="F460" s="15">
        <v>2</v>
      </c>
      <c r="G460" s="71">
        <v>1</v>
      </c>
      <c r="H460" s="16">
        <v>0</v>
      </c>
      <c r="I460" s="16">
        <v>2011</v>
      </c>
      <c r="J460" s="16">
        <f t="shared" si="50"/>
        <v>2</v>
      </c>
      <c r="K460" s="16">
        <v>2</v>
      </c>
      <c r="L460" s="11">
        <v>1</v>
      </c>
      <c r="M460" s="11">
        <v>2</v>
      </c>
      <c r="N460" s="13">
        <v>3</v>
      </c>
      <c r="O460" s="17">
        <v>0</v>
      </c>
      <c r="P460" s="13">
        <v>1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1">
        <v>1</v>
      </c>
      <c r="W460" s="16">
        <v>2</v>
      </c>
      <c r="X460" s="11">
        <v>1</v>
      </c>
      <c r="Y460" s="11">
        <v>0</v>
      </c>
      <c r="Z460" s="11">
        <v>0</v>
      </c>
      <c r="AA460" s="11">
        <v>0</v>
      </c>
      <c r="AB460" s="11">
        <v>1</v>
      </c>
      <c r="AC460" s="11">
        <v>0</v>
      </c>
      <c r="AD460" s="11">
        <v>1</v>
      </c>
      <c r="AE460" s="11">
        <v>1</v>
      </c>
      <c r="AF460" s="20">
        <v>17</v>
      </c>
      <c r="AG460" s="19"/>
      <c r="AH460" s="19">
        <v>61</v>
      </c>
      <c r="AI460" s="19">
        <v>41</v>
      </c>
      <c r="AJ460" s="51">
        <v>2</v>
      </c>
      <c r="AK460" s="51">
        <v>0</v>
      </c>
      <c r="AL460" s="20">
        <v>90</v>
      </c>
      <c r="AM460" s="20">
        <v>0</v>
      </c>
      <c r="AN460" s="19"/>
      <c r="AO460" s="19">
        <v>142</v>
      </c>
      <c r="AP460" s="19">
        <v>47</v>
      </c>
      <c r="AQ460" s="19">
        <v>5.4</v>
      </c>
      <c r="AR460" s="19">
        <v>85.7</v>
      </c>
      <c r="AS460" s="19">
        <f>IF(F460=1,186*POWER(AR460/88.5,-1.154)*POWER(E460,-0.203),186*POWER(AR460/88.5,-1.154)*POWER(E460,-0.203)*0.742)</f>
        <v>64.734918340942414</v>
      </c>
      <c r="AT460" s="19">
        <v>5.9</v>
      </c>
      <c r="AU460" s="20">
        <v>0.92</v>
      </c>
      <c r="AV460" s="19">
        <v>0.92</v>
      </c>
      <c r="AW460" s="19">
        <v>4.0999999999999996</v>
      </c>
      <c r="AX460" s="19">
        <f>(AT460-AU460)/AU460</f>
        <v>5.4130434782608701</v>
      </c>
      <c r="AY460" s="14" t="s">
        <v>32</v>
      </c>
      <c r="AZ460" s="21">
        <v>41340</v>
      </c>
      <c r="BN460" s="13">
        <v>20</v>
      </c>
      <c r="BS460" s="13">
        <v>1</v>
      </c>
      <c r="BT460" s="11">
        <v>1</v>
      </c>
      <c r="BU460" s="11">
        <v>1</v>
      </c>
      <c r="BV460" s="13">
        <v>1</v>
      </c>
      <c r="BX460" s="13">
        <v>0</v>
      </c>
    </row>
    <row r="461" spans="1:76">
      <c r="A461" s="13">
        <v>1235</v>
      </c>
      <c r="B461" s="11">
        <v>0</v>
      </c>
      <c r="C461" s="11">
        <v>1</v>
      </c>
      <c r="D461" s="11">
        <f t="shared" si="48"/>
        <v>1935</v>
      </c>
      <c r="E461" s="11">
        <v>78</v>
      </c>
      <c r="F461" s="15">
        <v>1</v>
      </c>
      <c r="H461" s="16">
        <v>1</v>
      </c>
      <c r="I461" s="16"/>
      <c r="J461" s="16">
        <f t="shared" si="50"/>
        <v>2013</v>
      </c>
      <c r="K461" s="11">
        <v>0</v>
      </c>
      <c r="L461" s="11">
        <v>0</v>
      </c>
      <c r="M461" s="16">
        <v>3</v>
      </c>
      <c r="N461" s="13">
        <v>3</v>
      </c>
      <c r="O461" s="17">
        <v>0</v>
      </c>
      <c r="P461" s="13">
        <v>0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11">
        <v>1</v>
      </c>
      <c r="W461" s="16">
        <v>2</v>
      </c>
      <c r="X461" s="11">
        <v>1</v>
      </c>
      <c r="Y461" s="11">
        <v>0</v>
      </c>
      <c r="Z461" s="11">
        <v>0</v>
      </c>
      <c r="AA461" s="11">
        <v>1</v>
      </c>
      <c r="AB461" s="11">
        <v>0</v>
      </c>
      <c r="AC461" s="11">
        <v>0</v>
      </c>
      <c r="AD461" s="11">
        <v>0</v>
      </c>
      <c r="AE461" s="11">
        <v>0</v>
      </c>
      <c r="AF461" s="20">
        <v>15</v>
      </c>
      <c r="AG461" s="19"/>
      <c r="AH461" s="19">
        <v>50</v>
      </c>
      <c r="AI461" s="19">
        <v>56</v>
      </c>
      <c r="AJ461" s="51">
        <v>0</v>
      </c>
      <c r="AK461" s="51">
        <v>0</v>
      </c>
      <c r="AL461" s="20">
        <v>80</v>
      </c>
      <c r="AM461" s="20">
        <v>0</v>
      </c>
      <c r="AN461" s="19"/>
      <c r="AO461" s="19">
        <v>157</v>
      </c>
      <c r="AP461" s="19">
        <v>10</v>
      </c>
      <c r="AQ461" s="19">
        <v>6.7</v>
      </c>
      <c r="AR461" s="19"/>
      <c r="AT461" s="19">
        <v>4</v>
      </c>
      <c r="AY461" s="14" t="s">
        <v>32</v>
      </c>
      <c r="AZ461" s="21">
        <v>41411</v>
      </c>
      <c r="BA461" s="13">
        <v>0</v>
      </c>
      <c r="BD461" s="13">
        <v>45</v>
      </c>
      <c r="BO461" s="13">
        <v>45</v>
      </c>
      <c r="BS461" s="13">
        <v>1</v>
      </c>
      <c r="BT461" s="11">
        <v>1</v>
      </c>
      <c r="BU461" s="11">
        <v>1</v>
      </c>
      <c r="BV461" s="13">
        <v>1</v>
      </c>
      <c r="BW461" s="13">
        <v>1</v>
      </c>
      <c r="BX461" s="13">
        <v>0</v>
      </c>
    </row>
    <row r="462" spans="1:76">
      <c r="A462" s="13">
        <v>1238</v>
      </c>
      <c r="B462" s="11">
        <v>0</v>
      </c>
      <c r="C462" s="11">
        <v>1</v>
      </c>
      <c r="D462" s="11">
        <f t="shared" si="48"/>
        <v>1959</v>
      </c>
      <c r="E462" s="11">
        <v>54</v>
      </c>
      <c r="F462" s="15">
        <v>1</v>
      </c>
      <c r="H462" s="16">
        <v>0</v>
      </c>
      <c r="I462" s="16"/>
      <c r="J462" s="16">
        <f t="shared" si="50"/>
        <v>2013</v>
      </c>
      <c r="K462" s="11">
        <v>0</v>
      </c>
      <c r="L462" s="11">
        <v>0</v>
      </c>
      <c r="M462" s="16">
        <v>3</v>
      </c>
      <c r="N462" s="13">
        <v>3</v>
      </c>
      <c r="O462" s="17">
        <v>3</v>
      </c>
      <c r="P462" s="13">
        <v>0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1">
        <v>1</v>
      </c>
      <c r="W462" s="16">
        <v>2</v>
      </c>
      <c r="X462" s="11">
        <v>1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0</v>
      </c>
      <c r="AE462" s="11">
        <v>0</v>
      </c>
      <c r="AF462" s="20"/>
      <c r="AG462" s="19"/>
      <c r="AH462" s="19">
        <v>45</v>
      </c>
      <c r="AI462" s="19">
        <v>62</v>
      </c>
      <c r="AJ462" s="51">
        <v>3</v>
      </c>
      <c r="AK462" s="51">
        <v>0</v>
      </c>
      <c r="AL462" s="20">
        <v>86</v>
      </c>
      <c r="AM462" s="20"/>
      <c r="AN462" s="19"/>
      <c r="AO462" s="19">
        <v>171</v>
      </c>
      <c r="AP462" s="19">
        <v>20</v>
      </c>
      <c r="AQ462" s="19">
        <v>4.5999999999999996</v>
      </c>
      <c r="AR462" s="19">
        <v>94</v>
      </c>
      <c r="AS462" s="19">
        <f>IF(F462=1,186*POWER(AR462/88.5,-1.154)*POWER(E462,-0.203),186*POWER(AR462/88.5,-1.154)*POWER(E462,-0.203)*0.742)</f>
        <v>77.200480302402724</v>
      </c>
      <c r="AT462" s="19">
        <v>6.9</v>
      </c>
      <c r="AU462" s="20">
        <v>1.6</v>
      </c>
      <c r="AV462" s="19">
        <v>0.6</v>
      </c>
      <c r="AW462" s="19">
        <v>4.7</v>
      </c>
      <c r="AX462" s="19">
        <f>(AT462-AU462)/AU462</f>
        <v>3.3125000000000004</v>
      </c>
      <c r="AY462" s="14" t="s">
        <v>24</v>
      </c>
      <c r="AZ462" s="21">
        <v>41320</v>
      </c>
      <c r="BC462" s="13">
        <v>40</v>
      </c>
      <c r="BS462" s="13">
        <v>1</v>
      </c>
      <c r="BT462" s="11">
        <v>1</v>
      </c>
      <c r="BU462" s="11">
        <v>1</v>
      </c>
      <c r="BV462" s="13">
        <v>1</v>
      </c>
      <c r="BX462" s="13">
        <v>0</v>
      </c>
    </row>
    <row r="463" spans="1:76">
      <c r="A463" s="13">
        <v>1255</v>
      </c>
      <c r="B463" s="11">
        <v>0</v>
      </c>
      <c r="C463" s="11">
        <v>1</v>
      </c>
      <c r="D463" s="11">
        <f t="shared" si="48"/>
        <v>1956</v>
      </c>
      <c r="E463" s="11">
        <v>57</v>
      </c>
      <c r="F463" s="15">
        <v>1</v>
      </c>
      <c r="G463" s="71">
        <v>1</v>
      </c>
      <c r="H463" s="16">
        <v>0</v>
      </c>
      <c r="I463" s="16">
        <v>2009</v>
      </c>
      <c r="J463" s="16">
        <f t="shared" si="50"/>
        <v>4</v>
      </c>
      <c r="K463" s="16">
        <v>2</v>
      </c>
      <c r="L463" s="11">
        <v>1</v>
      </c>
      <c r="M463" s="16">
        <v>3</v>
      </c>
      <c r="N463" s="13">
        <v>3</v>
      </c>
      <c r="O463" s="17">
        <v>0</v>
      </c>
      <c r="P463" s="13">
        <v>1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W463" s="16">
        <v>0</v>
      </c>
      <c r="X463" s="11">
        <v>1</v>
      </c>
      <c r="Y463" s="11">
        <v>0</v>
      </c>
      <c r="Z463" s="11">
        <v>0</v>
      </c>
      <c r="AA463" s="11">
        <v>0</v>
      </c>
      <c r="AB463" s="11">
        <v>1</v>
      </c>
      <c r="AC463" s="11">
        <v>0</v>
      </c>
      <c r="AD463" s="11">
        <v>1</v>
      </c>
      <c r="AE463" s="11">
        <v>1</v>
      </c>
      <c r="AF463" s="20"/>
      <c r="AG463" s="19">
        <v>31</v>
      </c>
      <c r="AH463" s="19">
        <v>59</v>
      </c>
      <c r="AI463" s="19">
        <v>51</v>
      </c>
      <c r="AJ463" s="51">
        <v>0</v>
      </c>
      <c r="AK463" s="51">
        <v>0</v>
      </c>
      <c r="AL463" s="20">
        <v>75</v>
      </c>
      <c r="AM463" s="20"/>
      <c r="AN463" s="19"/>
      <c r="AO463" s="19">
        <v>134</v>
      </c>
      <c r="AP463" s="19">
        <v>6</v>
      </c>
      <c r="AQ463" s="19">
        <v>5.69</v>
      </c>
      <c r="AR463" s="19">
        <v>94</v>
      </c>
      <c r="AS463" s="19">
        <f>IF(F463=1,186*POWER(AR463/88.5,-1.154)*POWER(E463,-0.203),186*POWER(AR463/88.5,-1.154)*POWER(E463,-0.203)*0.742)</f>
        <v>76.357788170686945</v>
      </c>
      <c r="AT463" s="19">
        <v>4.08</v>
      </c>
      <c r="AU463" s="20">
        <v>1.28</v>
      </c>
      <c r="AV463" s="19">
        <v>0.49</v>
      </c>
      <c r="AW463" s="19">
        <v>2.31</v>
      </c>
      <c r="AX463" s="19">
        <f>(AT463-AU463)/AU463</f>
        <v>2.1875</v>
      </c>
      <c r="AY463" s="14" t="s">
        <v>23</v>
      </c>
      <c r="AZ463" s="21">
        <v>41416</v>
      </c>
      <c r="BK463" s="13">
        <v>20</v>
      </c>
      <c r="BS463" s="13">
        <v>3</v>
      </c>
      <c r="BT463" s="11">
        <v>1</v>
      </c>
      <c r="BU463" s="11">
        <v>1</v>
      </c>
      <c r="BV463" s="13">
        <v>1</v>
      </c>
      <c r="BX463" s="13">
        <v>0</v>
      </c>
    </row>
    <row r="464" spans="1:76">
      <c r="A464" s="13">
        <v>306</v>
      </c>
      <c r="B464" s="11">
        <v>1</v>
      </c>
      <c r="C464" s="11">
        <v>1</v>
      </c>
      <c r="D464" s="11">
        <f t="shared" si="48"/>
        <v>1953</v>
      </c>
      <c r="E464" s="11">
        <v>55</v>
      </c>
      <c r="F464" s="15">
        <v>1</v>
      </c>
      <c r="G464" s="71">
        <v>1</v>
      </c>
      <c r="H464" s="16">
        <v>0</v>
      </c>
      <c r="I464" s="16">
        <v>2006</v>
      </c>
      <c r="J464" s="16">
        <f t="shared" si="50"/>
        <v>2</v>
      </c>
      <c r="K464" s="16">
        <v>2</v>
      </c>
      <c r="L464" s="11">
        <v>1</v>
      </c>
      <c r="M464" s="11">
        <v>4</v>
      </c>
      <c r="N464" s="13">
        <v>3</v>
      </c>
      <c r="O464" s="17">
        <v>3</v>
      </c>
      <c r="P464" s="13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1">
        <v>2</v>
      </c>
      <c r="W464" s="16">
        <v>3</v>
      </c>
      <c r="X464" s="11">
        <v>1</v>
      </c>
      <c r="Y464" s="11">
        <v>1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1</v>
      </c>
      <c r="AF464" s="20">
        <v>24</v>
      </c>
      <c r="AG464" s="19"/>
      <c r="AH464" s="19">
        <v>55</v>
      </c>
      <c r="AI464" s="19">
        <v>66</v>
      </c>
      <c r="AJ464" s="51">
        <v>3</v>
      </c>
      <c r="AK464" s="51">
        <v>0</v>
      </c>
      <c r="AL464" s="20">
        <v>71</v>
      </c>
      <c r="AM464" s="20">
        <v>0</v>
      </c>
      <c r="AN464" s="19"/>
      <c r="AO464" s="19">
        <v>163</v>
      </c>
      <c r="AP464" s="19">
        <v>3</v>
      </c>
      <c r="AQ464" s="19">
        <v>3.8</v>
      </c>
      <c r="AR464" s="19">
        <v>87</v>
      </c>
      <c r="AS464" s="19">
        <f>IF(F464=1,186*POWER(AR464/88.5,-1.154)*POWER(E464,-0.203),186*POWER(AR464/88.5,-1.154)*POWER(E464,-0.203)*0.742)</f>
        <v>84.098187347371791</v>
      </c>
      <c r="AY464" s="14" t="s">
        <v>149</v>
      </c>
      <c r="AZ464" s="21">
        <v>39602</v>
      </c>
      <c r="BJ464" s="13">
        <v>50</v>
      </c>
      <c r="BN464" s="13">
        <v>50</v>
      </c>
      <c r="BS464" s="13">
        <v>1</v>
      </c>
      <c r="BT464" s="11">
        <v>1</v>
      </c>
      <c r="BU464" s="11">
        <v>2</v>
      </c>
      <c r="BV464" s="13">
        <v>2</v>
      </c>
      <c r="BX464" s="13">
        <v>1</v>
      </c>
    </row>
    <row r="465" spans="1:76">
      <c r="A465" s="13">
        <v>360</v>
      </c>
      <c r="B465" s="11">
        <v>1</v>
      </c>
      <c r="C465" s="11">
        <v>1</v>
      </c>
      <c r="D465" s="11">
        <f t="shared" si="48"/>
        <v>1955</v>
      </c>
      <c r="E465" s="11">
        <v>53</v>
      </c>
      <c r="F465" s="15">
        <v>1</v>
      </c>
      <c r="H465" s="16">
        <v>1</v>
      </c>
      <c r="I465" s="16"/>
      <c r="J465" s="16">
        <f t="shared" si="50"/>
        <v>2008</v>
      </c>
      <c r="K465" s="11">
        <v>0</v>
      </c>
      <c r="L465" s="11">
        <v>0</v>
      </c>
      <c r="M465" s="11">
        <v>4</v>
      </c>
      <c r="N465" s="13">
        <v>3</v>
      </c>
      <c r="O465" s="17">
        <v>0</v>
      </c>
      <c r="P465" s="13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1">
        <v>2</v>
      </c>
      <c r="W465" s="16">
        <v>2</v>
      </c>
      <c r="X465" s="11">
        <v>1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20"/>
      <c r="AG465" s="19"/>
      <c r="AH465" s="19">
        <v>55</v>
      </c>
      <c r="AI465" s="19">
        <v>53</v>
      </c>
      <c r="AJ465" s="51"/>
      <c r="AK465" s="51"/>
      <c r="AL465" s="20"/>
      <c r="AM465" s="20"/>
      <c r="AN465" s="19"/>
      <c r="AO465" s="19">
        <v>150</v>
      </c>
      <c r="AP465" s="19">
        <v>10</v>
      </c>
      <c r="AQ465" s="19">
        <v>4.7</v>
      </c>
      <c r="AR465" s="19"/>
      <c r="AT465" s="19">
        <v>3.9</v>
      </c>
      <c r="AY465" s="14" t="s">
        <v>157</v>
      </c>
      <c r="AZ465" s="21">
        <v>39622</v>
      </c>
      <c r="BA465" s="13">
        <v>0</v>
      </c>
      <c r="BI465" s="13">
        <v>30</v>
      </c>
      <c r="BN465" s="13">
        <v>40</v>
      </c>
      <c r="BS465" s="13">
        <v>2</v>
      </c>
      <c r="BT465" s="11">
        <v>1</v>
      </c>
      <c r="BU465" s="11">
        <v>1</v>
      </c>
      <c r="BV465" s="13">
        <v>2</v>
      </c>
      <c r="BW465" s="13">
        <v>0</v>
      </c>
      <c r="BX465" s="13">
        <v>0</v>
      </c>
    </row>
    <row r="466" spans="1:76">
      <c r="A466" s="13">
        <v>630</v>
      </c>
      <c r="B466" s="11">
        <v>1</v>
      </c>
      <c r="C466" s="11">
        <v>1</v>
      </c>
      <c r="D466" s="11">
        <f t="shared" si="48"/>
        <v>1956</v>
      </c>
      <c r="E466" s="11">
        <v>53</v>
      </c>
      <c r="F466" s="15">
        <v>1</v>
      </c>
      <c r="H466" s="16">
        <v>1</v>
      </c>
      <c r="I466" s="16"/>
      <c r="J466" s="16">
        <f t="shared" si="50"/>
        <v>2009</v>
      </c>
      <c r="K466" s="11">
        <v>0</v>
      </c>
      <c r="L466" s="11">
        <v>0</v>
      </c>
      <c r="M466" s="11">
        <v>4</v>
      </c>
      <c r="N466" s="13">
        <v>3</v>
      </c>
      <c r="O466" s="17">
        <v>0</v>
      </c>
      <c r="P466" s="13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1">
        <v>1</v>
      </c>
      <c r="W466" s="16">
        <v>3</v>
      </c>
      <c r="X466" s="11">
        <v>1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20">
        <v>34</v>
      </c>
      <c r="AG466" s="19"/>
      <c r="AH466" s="19">
        <v>53</v>
      </c>
      <c r="AI466" s="19">
        <v>48</v>
      </c>
      <c r="AJ466" s="51">
        <v>0</v>
      </c>
      <c r="AK466" s="51">
        <v>0</v>
      </c>
      <c r="AL466" s="20">
        <v>84</v>
      </c>
      <c r="AM466" s="20">
        <v>1</v>
      </c>
      <c r="AN466" s="19"/>
      <c r="AO466" s="19">
        <v>158</v>
      </c>
      <c r="AP466" s="19">
        <v>8</v>
      </c>
      <c r="AQ466" s="19">
        <v>5.45</v>
      </c>
      <c r="AR466" s="19">
        <v>99.9</v>
      </c>
      <c r="AS466" s="19">
        <f>IF(F466=1,186*POWER(AR466/88.5,-1.154)*POWER(E466,-0.203),186*POWER(AR466/88.5,-1.154)*POWER(E466,-0.203)*0.742)</f>
        <v>72.236867303182521</v>
      </c>
      <c r="AT466" s="19">
        <v>4.25</v>
      </c>
      <c r="AU466" s="20">
        <v>0.96</v>
      </c>
      <c r="AV466" s="19">
        <v>0.71</v>
      </c>
      <c r="AW466" s="19">
        <v>2.58</v>
      </c>
      <c r="AX466" s="19">
        <f>(AT466-AU466)/AU466</f>
        <v>3.4270833333333335</v>
      </c>
      <c r="AY466" s="14" t="s">
        <v>45</v>
      </c>
      <c r="AZ466" s="21">
        <v>39983</v>
      </c>
      <c r="BN466" s="13">
        <v>50</v>
      </c>
      <c r="BS466" s="13">
        <v>3</v>
      </c>
      <c r="BT466" s="11">
        <v>1</v>
      </c>
      <c r="BU466" s="11">
        <v>2</v>
      </c>
      <c r="BV466" s="13">
        <v>1</v>
      </c>
      <c r="BW466" s="13">
        <v>0</v>
      </c>
      <c r="BX466" s="13">
        <v>0</v>
      </c>
    </row>
    <row r="467" spans="1:76">
      <c r="A467" s="13">
        <v>665</v>
      </c>
      <c r="B467" s="11">
        <v>1</v>
      </c>
      <c r="C467" s="11">
        <v>1</v>
      </c>
      <c r="D467" s="11">
        <f t="shared" si="48"/>
        <v>1961</v>
      </c>
      <c r="E467" s="11">
        <v>48</v>
      </c>
      <c r="F467" s="15">
        <v>1</v>
      </c>
      <c r="G467" s="71">
        <v>1</v>
      </c>
      <c r="H467" s="16">
        <v>1</v>
      </c>
      <c r="I467" s="16">
        <v>2007</v>
      </c>
      <c r="J467" s="16">
        <f t="shared" si="50"/>
        <v>2</v>
      </c>
      <c r="K467" s="16">
        <v>2</v>
      </c>
      <c r="L467" s="11">
        <v>1</v>
      </c>
      <c r="M467" s="11">
        <v>2</v>
      </c>
      <c r="N467" s="13">
        <v>2</v>
      </c>
      <c r="O467" s="17">
        <v>0</v>
      </c>
      <c r="P467" s="13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1">
        <v>2</v>
      </c>
      <c r="W467" s="16">
        <v>2</v>
      </c>
      <c r="X467" s="11">
        <v>1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1</v>
      </c>
      <c r="AF467" s="20"/>
      <c r="AG467" s="19"/>
      <c r="AH467" s="19">
        <v>62</v>
      </c>
      <c r="AI467" s="19">
        <v>48</v>
      </c>
      <c r="AJ467" s="51"/>
      <c r="AK467" s="51"/>
      <c r="AL467" s="20"/>
      <c r="AM467" s="20"/>
      <c r="AN467" s="19"/>
      <c r="AO467" s="19">
        <v>160</v>
      </c>
      <c r="AP467" s="19">
        <v>1</v>
      </c>
      <c r="AQ467" s="19">
        <v>5.43</v>
      </c>
      <c r="AR467" s="19">
        <v>103.9</v>
      </c>
      <c r="AS467" s="19">
        <f>IF(F467=1,186*POWER(AR467/88.5,-1.154)*POWER(E467,-0.203),186*POWER(AR467/88.5,-1.154)*POWER(E467,-0.203)*0.742)</f>
        <v>70.439970519565577</v>
      </c>
      <c r="AT467" s="19">
        <v>3.91</v>
      </c>
      <c r="AZ467" s="21">
        <v>39857</v>
      </c>
      <c r="BA467" s="13">
        <v>0</v>
      </c>
      <c r="BJ467" s="13">
        <v>50</v>
      </c>
      <c r="BO467" s="13">
        <v>50</v>
      </c>
      <c r="BS467" s="13">
        <v>1</v>
      </c>
      <c r="BT467" s="11">
        <v>1</v>
      </c>
      <c r="BU467" s="11">
        <v>2</v>
      </c>
      <c r="BV467" s="13">
        <v>2</v>
      </c>
      <c r="BW467" s="13">
        <v>0</v>
      </c>
      <c r="BX467" s="13">
        <v>3</v>
      </c>
    </row>
    <row r="468" spans="1:76">
      <c r="A468" s="13">
        <v>725</v>
      </c>
      <c r="B468" s="11">
        <v>1</v>
      </c>
      <c r="C468" s="11">
        <v>1</v>
      </c>
      <c r="D468" s="11">
        <f t="shared" si="48"/>
        <v>1954</v>
      </c>
      <c r="E468" s="11">
        <v>56</v>
      </c>
      <c r="F468" s="15">
        <v>1</v>
      </c>
      <c r="H468" s="16">
        <v>1</v>
      </c>
      <c r="I468" s="16"/>
      <c r="J468" s="16">
        <f t="shared" si="50"/>
        <v>2010</v>
      </c>
      <c r="K468" s="11">
        <v>0</v>
      </c>
      <c r="L468" s="11">
        <v>0</v>
      </c>
      <c r="M468" s="11">
        <v>2</v>
      </c>
      <c r="N468" s="13">
        <v>3</v>
      </c>
      <c r="O468" s="17">
        <v>0</v>
      </c>
      <c r="P468" s="13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1">
        <v>1</v>
      </c>
      <c r="W468" s="16">
        <v>3</v>
      </c>
      <c r="X468" s="11">
        <v>1</v>
      </c>
      <c r="Y468" s="11">
        <v>0</v>
      </c>
      <c r="Z468" s="11">
        <v>0</v>
      </c>
      <c r="AA468" s="11">
        <v>0</v>
      </c>
      <c r="AB468" s="11">
        <v>0</v>
      </c>
      <c r="AF468" s="20"/>
      <c r="AG468" s="19"/>
      <c r="AH468" s="19"/>
      <c r="AI468" s="19"/>
      <c r="AJ468" s="51"/>
      <c r="AK468" s="51"/>
      <c r="AL468" s="20"/>
      <c r="AM468" s="20">
        <v>0</v>
      </c>
      <c r="AN468" s="19"/>
      <c r="AO468" s="19">
        <v>144</v>
      </c>
      <c r="AP468" s="19">
        <v>3</v>
      </c>
      <c r="AQ468" s="19">
        <v>5.27</v>
      </c>
      <c r="AR468" s="19">
        <v>76.900000000000006</v>
      </c>
      <c r="AS468" s="19">
        <f>IF(F468=1,186*POWER(AR468/88.5,-1.154)*POWER(E468,-0.203),186*POWER(AR468/88.5,-1.154)*POWER(E468,-0.203)*0.742)</f>
        <v>96.61494544699714</v>
      </c>
      <c r="AT468" s="19">
        <v>5.47</v>
      </c>
      <c r="AU468" s="20">
        <v>0.75</v>
      </c>
      <c r="AV468" s="19">
        <v>0.9</v>
      </c>
      <c r="AW468" s="19">
        <v>3.82</v>
      </c>
      <c r="AX468" s="19">
        <f>(AT468-AU468)/AU468</f>
        <v>6.293333333333333</v>
      </c>
      <c r="AY468" s="14" t="s">
        <v>45</v>
      </c>
      <c r="AZ468" s="21">
        <v>40352</v>
      </c>
      <c r="BA468" s="13">
        <v>0</v>
      </c>
      <c r="BC468" s="13">
        <v>50</v>
      </c>
      <c r="BN468" s="13">
        <v>50</v>
      </c>
      <c r="BR468" s="13">
        <v>30</v>
      </c>
      <c r="BS468" s="13">
        <v>1</v>
      </c>
      <c r="BT468" s="11">
        <v>1</v>
      </c>
      <c r="BU468" s="11">
        <v>2</v>
      </c>
      <c r="BV468" s="13">
        <v>1</v>
      </c>
      <c r="BW468" s="13">
        <v>1</v>
      </c>
      <c r="BX468" s="13">
        <v>0</v>
      </c>
    </row>
    <row r="469" spans="1:76">
      <c r="A469" s="13">
        <v>774</v>
      </c>
      <c r="B469" s="11">
        <v>1</v>
      </c>
      <c r="C469" s="11">
        <v>1</v>
      </c>
      <c r="D469" s="11">
        <f t="shared" si="48"/>
        <v>1963</v>
      </c>
      <c r="E469" s="11">
        <v>47</v>
      </c>
      <c r="F469" s="15">
        <v>1</v>
      </c>
      <c r="G469" s="71">
        <v>1</v>
      </c>
      <c r="H469" s="16">
        <v>1</v>
      </c>
      <c r="I469" s="16">
        <v>2006</v>
      </c>
      <c r="J469" s="16">
        <f t="shared" si="50"/>
        <v>4</v>
      </c>
      <c r="K469" s="16">
        <v>2</v>
      </c>
      <c r="L469" s="11">
        <v>1</v>
      </c>
      <c r="M469" s="16">
        <v>3</v>
      </c>
      <c r="N469" s="13">
        <v>3</v>
      </c>
      <c r="O469" s="17">
        <v>2</v>
      </c>
      <c r="P469" s="13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1">
        <v>1</v>
      </c>
      <c r="W469" s="16">
        <v>2</v>
      </c>
      <c r="X469" s="11">
        <v>1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1</v>
      </c>
      <c r="AF469" s="20"/>
      <c r="AG469" s="19"/>
      <c r="AH469" s="19">
        <v>50</v>
      </c>
      <c r="AI469" s="19">
        <v>61</v>
      </c>
      <c r="AJ469" s="51">
        <v>2</v>
      </c>
      <c r="AK469" s="51">
        <v>0</v>
      </c>
      <c r="AL469" s="20">
        <v>75</v>
      </c>
      <c r="AM469" s="20">
        <v>0</v>
      </c>
      <c r="AN469" s="19"/>
      <c r="AO469" s="19">
        <v>142</v>
      </c>
      <c r="AP469" s="19">
        <v>11</v>
      </c>
      <c r="AQ469" s="19"/>
      <c r="AR469" s="19"/>
      <c r="AY469" s="14" t="s">
        <v>65</v>
      </c>
      <c r="AZ469" s="21">
        <v>40480</v>
      </c>
      <c r="BC469" s="13">
        <v>10</v>
      </c>
      <c r="BK469" s="13">
        <v>30</v>
      </c>
      <c r="BO469" s="13">
        <v>40</v>
      </c>
      <c r="BS469" s="13">
        <v>1</v>
      </c>
      <c r="BT469" s="11">
        <v>1</v>
      </c>
      <c r="BU469" s="11">
        <v>1</v>
      </c>
      <c r="BV469" s="13">
        <v>2</v>
      </c>
      <c r="BW469" s="13">
        <v>0</v>
      </c>
      <c r="BX469" s="13">
        <v>0</v>
      </c>
    </row>
    <row r="470" spans="1:76">
      <c r="A470" s="13">
        <v>857</v>
      </c>
      <c r="B470" s="11">
        <v>1</v>
      </c>
      <c r="C470" s="11">
        <v>1</v>
      </c>
      <c r="D470" s="11">
        <f t="shared" si="48"/>
        <v>1960</v>
      </c>
      <c r="E470" s="11">
        <v>50</v>
      </c>
      <c r="F470" s="15">
        <v>1</v>
      </c>
      <c r="G470" s="71">
        <v>1</v>
      </c>
      <c r="H470" s="16">
        <v>1</v>
      </c>
      <c r="I470" s="16">
        <v>2007</v>
      </c>
      <c r="J470" s="16">
        <f t="shared" si="50"/>
        <v>3</v>
      </c>
      <c r="K470" s="16">
        <v>2</v>
      </c>
      <c r="L470" s="11">
        <v>1</v>
      </c>
      <c r="M470" s="16">
        <v>3</v>
      </c>
      <c r="N470" s="13">
        <v>3</v>
      </c>
      <c r="O470" s="17">
        <v>0</v>
      </c>
      <c r="P470" s="13">
        <v>1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1">
        <v>2</v>
      </c>
      <c r="W470" s="16">
        <v>2</v>
      </c>
      <c r="X470" s="11">
        <v>1</v>
      </c>
      <c r="Y470" s="11">
        <v>1</v>
      </c>
      <c r="Z470" s="11">
        <v>0</v>
      </c>
      <c r="AA470" s="11">
        <v>0</v>
      </c>
      <c r="AB470" s="11">
        <v>0</v>
      </c>
      <c r="AC470" s="11">
        <v>0</v>
      </c>
      <c r="AD470" s="11">
        <v>1</v>
      </c>
      <c r="AE470" s="11">
        <v>1</v>
      </c>
      <c r="AF470" s="20"/>
      <c r="AG470" s="19">
        <v>24</v>
      </c>
      <c r="AH470" s="19">
        <v>56</v>
      </c>
      <c r="AI470" s="19">
        <v>61</v>
      </c>
      <c r="AJ470" s="51">
        <v>3</v>
      </c>
      <c r="AK470" s="51">
        <v>0</v>
      </c>
      <c r="AL470" s="20">
        <v>83</v>
      </c>
      <c r="AM470" s="20"/>
      <c r="AN470" s="19"/>
      <c r="AO470" s="19">
        <v>159</v>
      </c>
      <c r="AP470" s="19">
        <v>1</v>
      </c>
      <c r="AQ470" s="19">
        <v>5.22</v>
      </c>
      <c r="AR470" s="19">
        <v>94.6</v>
      </c>
      <c r="AS470" s="19">
        <f t="shared" ref="AS470:AS477" si="51">IF(F470=1,186*POWER(AR470/88.5,-1.154)*POWER(E470,-0.203),186*POWER(AR470/88.5,-1.154)*POWER(E470,-0.203)*0.742)</f>
        <v>77.842396215711801</v>
      </c>
      <c r="AT470" s="19">
        <v>3.7</v>
      </c>
      <c r="AU470" s="20">
        <v>0.98</v>
      </c>
      <c r="AV470" s="19">
        <v>0.57999999999999996</v>
      </c>
      <c r="AW470" s="19">
        <v>2.25</v>
      </c>
      <c r="AX470" s="19">
        <f>(AT470-AU470)/AU470</f>
        <v>2.7755102040816331</v>
      </c>
      <c r="AY470" s="14" t="s">
        <v>42</v>
      </c>
      <c r="AZ470" s="21">
        <v>40534</v>
      </c>
      <c r="BA470" s="13">
        <v>0</v>
      </c>
      <c r="BK470" s="13">
        <v>50</v>
      </c>
      <c r="BM470" s="13">
        <v>30</v>
      </c>
      <c r="BN470" s="13">
        <v>30</v>
      </c>
      <c r="BO470" s="13">
        <v>60</v>
      </c>
      <c r="BS470" s="13">
        <v>1</v>
      </c>
      <c r="BT470" s="11">
        <v>1</v>
      </c>
      <c r="BU470" s="11">
        <v>2</v>
      </c>
      <c r="BV470" s="13">
        <v>2</v>
      </c>
      <c r="BW470" s="13">
        <v>1</v>
      </c>
      <c r="BX470" s="13">
        <v>0</v>
      </c>
    </row>
    <row r="471" spans="1:76">
      <c r="A471" s="13">
        <v>950</v>
      </c>
      <c r="B471" s="11">
        <v>1</v>
      </c>
      <c r="C471" s="11">
        <v>1</v>
      </c>
      <c r="D471" s="11">
        <f t="shared" si="48"/>
        <v>1958</v>
      </c>
      <c r="E471" s="11">
        <v>53</v>
      </c>
      <c r="F471" s="15">
        <v>2</v>
      </c>
      <c r="H471" s="16">
        <v>1</v>
      </c>
      <c r="I471" s="16"/>
      <c r="J471" s="16">
        <f t="shared" si="50"/>
        <v>2011</v>
      </c>
      <c r="K471" s="11">
        <v>0</v>
      </c>
      <c r="L471" s="11">
        <v>0</v>
      </c>
      <c r="M471" s="11">
        <v>4</v>
      </c>
      <c r="N471" s="13">
        <v>3</v>
      </c>
      <c r="O471" s="17">
        <v>0</v>
      </c>
      <c r="P471" s="13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1">
        <v>1</v>
      </c>
      <c r="W471" s="16">
        <v>2</v>
      </c>
      <c r="X471" s="11">
        <v>1</v>
      </c>
      <c r="Y471" s="11">
        <v>0</v>
      </c>
      <c r="Z471" s="11">
        <v>0</v>
      </c>
      <c r="AA471" s="11">
        <v>0</v>
      </c>
      <c r="AB471" s="11">
        <v>0</v>
      </c>
      <c r="AF471" s="20"/>
      <c r="AG471" s="19"/>
      <c r="AH471" s="19"/>
      <c r="AI471" s="19"/>
      <c r="AJ471" s="51"/>
      <c r="AK471" s="51"/>
      <c r="AL471" s="20"/>
      <c r="AM471" s="20">
        <v>0</v>
      </c>
      <c r="AN471" s="19"/>
      <c r="AO471" s="19">
        <v>153</v>
      </c>
      <c r="AP471" s="19">
        <v>19</v>
      </c>
      <c r="AQ471" s="19">
        <v>4.0999999999999996</v>
      </c>
      <c r="AR471" s="19">
        <v>62</v>
      </c>
      <c r="AS471" s="19">
        <f t="shared" si="51"/>
        <v>92.94828322581283</v>
      </c>
      <c r="AT471" s="19">
        <v>6.2</v>
      </c>
      <c r="AY471" s="14" t="s">
        <v>45</v>
      </c>
      <c r="AZ471" s="21">
        <v>40861</v>
      </c>
      <c r="BA471" s="13">
        <v>0</v>
      </c>
      <c r="BI471" s="13">
        <v>50</v>
      </c>
      <c r="BJ471" s="13">
        <v>50</v>
      </c>
      <c r="BS471" s="13">
        <v>2</v>
      </c>
      <c r="BT471" s="11">
        <v>1</v>
      </c>
      <c r="BU471" s="11">
        <v>2</v>
      </c>
      <c r="BV471" s="13">
        <v>1</v>
      </c>
      <c r="BW471" s="13">
        <v>0</v>
      </c>
      <c r="BX471" s="13">
        <v>0</v>
      </c>
    </row>
    <row r="472" spans="1:76">
      <c r="A472" s="13">
        <v>1127</v>
      </c>
      <c r="B472" s="11">
        <v>1</v>
      </c>
      <c r="C472" s="11">
        <v>1</v>
      </c>
      <c r="D472" s="11">
        <f t="shared" si="48"/>
        <v>1953</v>
      </c>
      <c r="E472" s="11">
        <v>59</v>
      </c>
      <c r="F472" s="15">
        <v>1</v>
      </c>
      <c r="G472" s="71">
        <v>2</v>
      </c>
      <c r="H472" s="16">
        <v>1</v>
      </c>
      <c r="I472" s="16">
        <v>2010</v>
      </c>
      <c r="J472" s="16">
        <f t="shared" si="50"/>
        <v>2</v>
      </c>
      <c r="K472" s="16">
        <v>2</v>
      </c>
      <c r="L472" s="11">
        <v>1</v>
      </c>
      <c r="M472" s="16">
        <v>3</v>
      </c>
      <c r="N472" s="13">
        <v>3</v>
      </c>
      <c r="O472" s="17">
        <v>0</v>
      </c>
      <c r="P472" s="13">
        <v>0</v>
      </c>
      <c r="Q472" s="16">
        <v>0</v>
      </c>
      <c r="R472" s="16">
        <v>0</v>
      </c>
      <c r="S472" s="16">
        <v>0</v>
      </c>
      <c r="T472" s="16">
        <v>0</v>
      </c>
      <c r="U472" s="16">
        <v>0</v>
      </c>
      <c r="V472" s="11">
        <v>1</v>
      </c>
      <c r="W472" s="16">
        <v>3</v>
      </c>
      <c r="X472" s="11">
        <v>1</v>
      </c>
      <c r="Y472" s="11">
        <v>0</v>
      </c>
      <c r="Z472" s="11">
        <v>0</v>
      </c>
      <c r="AA472" s="11">
        <v>0</v>
      </c>
      <c r="AB472" s="11">
        <v>0</v>
      </c>
      <c r="AF472" s="20"/>
      <c r="AG472" s="19"/>
      <c r="AH472" s="19"/>
      <c r="AI472" s="19"/>
      <c r="AJ472" s="51"/>
      <c r="AK472" s="51"/>
      <c r="AL472" s="20"/>
      <c r="AM472" s="20"/>
      <c r="AN472" s="19"/>
      <c r="AO472" s="19">
        <v>156</v>
      </c>
      <c r="AP472" s="19">
        <v>8</v>
      </c>
      <c r="AQ472" s="19">
        <v>9.1999999999999993</v>
      </c>
      <c r="AR472" s="19">
        <v>108</v>
      </c>
      <c r="AS472" s="19">
        <f t="shared" si="51"/>
        <v>64.599849529621125</v>
      </c>
      <c r="AT472" s="19">
        <v>3.9</v>
      </c>
      <c r="AY472" s="14" t="s">
        <v>25</v>
      </c>
      <c r="AZ472" s="21">
        <v>41032</v>
      </c>
      <c r="BB472" s="13">
        <v>20</v>
      </c>
      <c r="BS472" s="13">
        <v>1</v>
      </c>
      <c r="BT472" s="11">
        <v>1</v>
      </c>
      <c r="BU472" s="11">
        <v>1</v>
      </c>
      <c r="BV472" s="17">
        <v>1</v>
      </c>
      <c r="BW472" s="17">
        <v>0</v>
      </c>
      <c r="BX472" s="13">
        <v>0</v>
      </c>
    </row>
    <row r="473" spans="1:76">
      <c r="A473" s="13">
        <v>455</v>
      </c>
      <c r="B473" s="11">
        <v>2</v>
      </c>
      <c r="C473" s="11">
        <v>1</v>
      </c>
      <c r="D473" s="11">
        <f t="shared" si="48"/>
        <v>1941</v>
      </c>
      <c r="E473" s="11">
        <v>67</v>
      </c>
      <c r="F473" s="15">
        <v>1</v>
      </c>
      <c r="G473" s="71">
        <v>2</v>
      </c>
      <c r="H473" s="16">
        <v>1</v>
      </c>
      <c r="I473" s="16">
        <v>2008</v>
      </c>
      <c r="J473" s="16">
        <f t="shared" si="50"/>
        <v>0</v>
      </c>
      <c r="K473" s="16">
        <v>1</v>
      </c>
      <c r="L473" s="11">
        <v>1</v>
      </c>
      <c r="M473" s="11">
        <v>2</v>
      </c>
      <c r="N473" s="13">
        <v>2</v>
      </c>
      <c r="O473" s="17">
        <v>0</v>
      </c>
      <c r="P473" s="13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1">
        <v>1</v>
      </c>
      <c r="W473" s="16">
        <v>3</v>
      </c>
      <c r="X473" s="11">
        <v>1</v>
      </c>
      <c r="Y473" s="11">
        <v>0</v>
      </c>
      <c r="Z473" s="11">
        <v>0</v>
      </c>
      <c r="AA473" s="11">
        <v>0</v>
      </c>
      <c r="AB473" s="11">
        <v>0</v>
      </c>
      <c r="AC473" s="11">
        <v>0</v>
      </c>
      <c r="AD473" s="11">
        <v>0</v>
      </c>
      <c r="AE473" s="11">
        <v>0</v>
      </c>
      <c r="AF473" s="20">
        <v>20</v>
      </c>
      <c r="AG473" s="19"/>
      <c r="AH473" s="19">
        <v>55</v>
      </c>
      <c r="AI473" s="19">
        <v>65</v>
      </c>
      <c r="AJ473" s="51">
        <v>1</v>
      </c>
      <c r="AK473" s="51">
        <v>0</v>
      </c>
      <c r="AL473" s="20">
        <v>69</v>
      </c>
      <c r="AM473" s="20">
        <v>0</v>
      </c>
      <c r="AN473" s="19"/>
      <c r="AO473" s="19">
        <v>156</v>
      </c>
      <c r="AP473" s="19">
        <v>16</v>
      </c>
      <c r="AQ473" s="19">
        <v>5.0999999999999996</v>
      </c>
      <c r="AR473" s="19">
        <v>100.4</v>
      </c>
      <c r="AS473" s="19">
        <f t="shared" si="51"/>
        <v>68.484389571176592</v>
      </c>
      <c r="AT473" s="19">
        <v>4.5</v>
      </c>
      <c r="AY473" s="14" t="s">
        <v>126</v>
      </c>
      <c r="AZ473" s="21">
        <v>39770</v>
      </c>
      <c r="BF473" s="13">
        <v>60</v>
      </c>
      <c r="BS473" s="13">
        <v>1</v>
      </c>
      <c r="BT473" s="11">
        <v>1</v>
      </c>
      <c r="BU473" s="11">
        <v>2</v>
      </c>
      <c r="BV473" s="13">
        <v>1</v>
      </c>
      <c r="BW473" s="13">
        <v>0</v>
      </c>
      <c r="BX473" s="13">
        <v>1</v>
      </c>
    </row>
    <row r="474" spans="1:76">
      <c r="A474" s="13">
        <v>470</v>
      </c>
      <c r="B474" s="11">
        <v>2</v>
      </c>
      <c r="C474" s="11">
        <v>1</v>
      </c>
      <c r="D474" s="11">
        <f t="shared" si="48"/>
        <v>1963</v>
      </c>
      <c r="E474" s="11">
        <v>45</v>
      </c>
      <c r="F474" s="15">
        <v>1</v>
      </c>
      <c r="G474" s="71">
        <v>1</v>
      </c>
      <c r="H474" s="16">
        <v>1</v>
      </c>
      <c r="I474" s="16">
        <v>2006</v>
      </c>
      <c r="J474" s="16">
        <f t="shared" si="50"/>
        <v>2</v>
      </c>
      <c r="K474" s="16">
        <v>2</v>
      </c>
      <c r="L474" s="11">
        <v>1</v>
      </c>
      <c r="M474" s="11">
        <v>2</v>
      </c>
      <c r="N474" s="13">
        <v>2</v>
      </c>
      <c r="O474" s="17">
        <v>0</v>
      </c>
      <c r="P474" s="13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W474" s="16">
        <v>0</v>
      </c>
      <c r="X474" s="11">
        <v>1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1</v>
      </c>
      <c r="AF474" s="20">
        <v>17</v>
      </c>
      <c r="AG474" s="19"/>
      <c r="AH474" s="19">
        <v>50</v>
      </c>
      <c r="AI474" s="19">
        <v>67</v>
      </c>
      <c r="AJ474" s="51"/>
      <c r="AK474" s="51"/>
      <c r="AL474" s="20"/>
      <c r="AM474" s="20">
        <v>0</v>
      </c>
      <c r="AN474" s="19"/>
      <c r="AO474" s="19">
        <v>125</v>
      </c>
      <c r="AP474" s="19">
        <v>6</v>
      </c>
      <c r="AQ474" s="19">
        <v>5.8</v>
      </c>
      <c r="AR474" s="19">
        <v>83</v>
      </c>
      <c r="AS474" s="19">
        <f t="shared" si="51"/>
        <v>92.484130895723681</v>
      </c>
      <c r="AY474" s="14" t="s">
        <v>37</v>
      </c>
      <c r="AZ474" s="21">
        <v>39700</v>
      </c>
      <c r="BA474" s="13">
        <v>0</v>
      </c>
      <c r="BC474" s="13">
        <v>40</v>
      </c>
      <c r="BF474" s="13">
        <v>50</v>
      </c>
      <c r="BJ474" s="13">
        <v>25</v>
      </c>
      <c r="BS474" s="13">
        <v>1</v>
      </c>
      <c r="BT474" s="11">
        <v>1</v>
      </c>
      <c r="BU474" s="11">
        <v>2</v>
      </c>
      <c r="BV474" s="13">
        <v>1</v>
      </c>
      <c r="BW474" s="13">
        <v>0</v>
      </c>
      <c r="BX474" s="13">
        <v>0</v>
      </c>
    </row>
    <row r="475" spans="1:76">
      <c r="A475" s="13">
        <v>505</v>
      </c>
      <c r="B475" s="11">
        <v>2</v>
      </c>
      <c r="C475" s="11">
        <v>1</v>
      </c>
      <c r="D475" s="11">
        <f t="shared" si="48"/>
        <v>1971</v>
      </c>
      <c r="E475" s="11">
        <v>37</v>
      </c>
      <c r="F475" s="15">
        <v>1</v>
      </c>
      <c r="G475" s="71">
        <v>2</v>
      </c>
      <c r="H475" s="16">
        <v>1</v>
      </c>
      <c r="I475" s="16">
        <v>2006</v>
      </c>
      <c r="J475" s="16">
        <f t="shared" si="50"/>
        <v>2</v>
      </c>
      <c r="K475" s="16">
        <v>2</v>
      </c>
      <c r="L475" s="11">
        <v>1</v>
      </c>
      <c r="M475" s="11">
        <v>2</v>
      </c>
      <c r="N475" s="13">
        <v>3</v>
      </c>
      <c r="O475" s="17">
        <v>0</v>
      </c>
      <c r="P475" s="13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1">
        <v>2</v>
      </c>
      <c r="W475" s="16">
        <v>2</v>
      </c>
      <c r="X475" s="11">
        <v>1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1</v>
      </c>
      <c r="AF475" s="20">
        <v>14</v>
      </c>
      <c r="AG475" s="19"/>
      <c r="AH475" s="19">
        <v>57</v>
      </c>
      <c r="AI475" s="19">
        <v>64</v>
      </c>
      <c r="AJ475" s="51">
        <v>4</v>
      </c>
      <c r="AK475" s="51">
        <v>0</v>
      </c>
      <c r="AL475" s="20">
        <v>79</v>
      </c>
      <c r="AM475" s="20">
        <v>0</v>
      </c>
      <c r="AN475" s="19"/>
      <c r="AO475" s="19">
        <v>155</v>
      </c>
      <c r="AP475" s="19">
        <v>17</v>
      </c>
      <c r="AQ475" s="19">
        <v>3.9</v>
      </c>
      <c r="AR475" s="19">
        <v>92.5</v>
      </c>
      <c r="AS475" s="19">
        <f t="shared" si="51"/>
        <v>84.920583390615334</v>
      </c>
      <c r="AT475" s="19">
        <v>5.8</v>
      </c>
      <c r="AY475" s="14" t="s">
        <v>32</v>
      </c>
      <c r="AZ475" s="21">
        <v>39750</v>
      </c>
      <c r="BN475" s="13">
        <v>50</v>
      </c>
      <c r="BS475" s="13">
        <v>1</v>
      </c>
      <c r="BT475" s="11">
        <v>1</v>
      </c>
      <c r="BU475" s="11">
        <v>2</v>
      </c>
      <c r="BV475" s="13">
        <v>1</v>
      </c>
      <c r="BW475" s="13">
        <v>1</v>
      </c>
      <c r="BX475" s="13">
        <v>0</v>
      </c>
    </row>
    <row r="476" spans="1:76">
      <c r="A476" s="13">
        <v>568</v>
      </c>
      <c r="B476" s="11">
        <v>2</v>
      </c>
      <c r="C476" s="11">
        <v>1</v>
      </c>
      <c r="D476" s="11">
        <f t="shared" si="48"/>
        <v>1959</v>
      </c>
      <c r="E476" s="11">
        <v>50</v>
      </c>
      <c r="F476" s="15">
        <v>2</v>
      </c>
      <c r="G476" s="71">
        <v>1</v>
      </c>
      <c r="H476" s="16">
        <v>0</v>
      </c>
      <c r="I476" s="16">
        <v>2007</v>
      </c>
      <c r="J476" s="16">
        <f t="shared" si="50"/>
        <v>2</v>
      </c>
      <c r="K476" s="16">
        <v>1</v>
      </c>
      <c r="L476" s="11">
        <v>1</v>
      </c>
      <c r="M476" s="16">
        <v>3</v>
      </c>
      <c r="N476" s="13">
        <v>2</v>
      </c>
      <c r="O476" s="17">
        <v>0</v>
      </c>
      <c r="P476" s="13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W476" s="16">
        <v>0</v>
      </c>
      <c r="X476" s="11">
        <v>1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20"/>
      <c r="AG476" s="19">
        <v>34.200000000000003</v>
      </c>
      <c r="AH476" s="19">
        <v>41</v>
      </c>
      <c r="AI476" s="19">
        <v>68</v>
      </c>
      <c r="AJ476" s="51"/>
      <c r="AK476" s="51"/>
      <c r="AL476" s="20"/>
      <c r="AM476" s="20"/>
      <c r="AN476" s="19"/>
      <c r="AO476" s="19">
        <v>137</v>
      </c>
      <c r="AP476" s="19">
        <v>15</v>
      </c>
      <c r="AQ476" s="19">
        <v>4.79</v>
      </c>
      <c r="AR476" s="19">
        <v>70.5</v>
      </c>
      <c r="AS476" s="19">
        <f t="shared" si="51"/>
        <v>81.093908367333043</v>
      </c>
      <c r="AT476" s="19">
        <v>5.32</v>
      </c>
      <c r="AY476" s="14" t="s">
        <v>45</v>
      </c>
      <c r="AZ476" s="21">
        <v>39996</v>
      </c>
      <c r="BD476" s="13">
        <v>45</v>
      </c>
      <c r="BS476" s="13">
        <v>1</v>
      </c>
      <c r="BT476" s="11">
        <v>1</v>
      </c>
      <c r="BU476" s="11">
        <v>2</v>
      </c>
      <c r="BV476" s="13">
        <v>1</v>
      </c>
      <c r="BX476" s="13">
        <v>0</v>
      </c>
    </row>
    <row r="477" spans="1:76">
      <c r="A477" s="13">
        <v>574</v>
      </c>
      <c r="B477" s="11">
        <v>2</v>
      </c>
      <c r="C477" s="11">
        <v>1</v>
      </c>
      <c r="D477" s="11">
        <f t="shared" si="48"/>
        <v>1947</v>
      </c>
      <c r="E477" s="11">
        <v>62</v>
      </c>
      <c r="F477" s="15">
        <v>1</v>
      </c>
      <c r="G477" s="71">
        <v>2</v>
      </c>
      <c r="H477" s="16">
        <v>1</v>
      </c>
      <c r="I477" s="16">
        <v>2003</v>
      </c>
      <c r="J477" s="16">
        <f t="shared" si="50"/>
        <v>6</v>
      </c>
      <c r="K477" s="16">
        <v>1</v>
      </c>
      <c r="L477" s="11">
        <v>1</v>
      </c>
      <c r="M477" s="16">
        <v>3</v>
      </c>
      <c r="N477" s="13">
        <v>3</v>
      </c>
      <c r="O477" s="17">
        <v>0</v>
      </c>
      <c r="P477" s="13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1">
        <v>1</v>
      </c>
      <c r="W477" s="16">
        <v>2</v>
      </c>
      <c r="X477" s="11">
        <v>1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20">
        <v>19</v>
      </c>
      <c r="AG477" s="19"/>
      <c r="AH477" s="19">
        <v>55</v>
      </c>
      <c r="AI477" s="19">
        <v>60</v>
      </c>
      <c r="AJ477" s="51">
        <v>0</v>
      </c>
      <c r="AK477" s="51">
        <v>0</v>
      </c>
      <c r="AL477" s="20">
        <v>63</v>
      </c>
      <c r="AM477" s="20">
        <v>0</v>
      </c>
      <c r="AN477" s="19"/>
      <c r="AO477" s="19">
        <v>177</v>
      </c>
      <c r="AP477" s="19">
        <v>4</v>
      </c>
      <c r="AQ477" s="19">
        <v>4.45</v>
      </c>
      <c r="AR477" s="19">
        <v>83.5</v>
      </c>
      <c r="AS477" s="19">
        <f t="shared" si="51"/>
        <v>86.060481765216167</v>
      </c>
      <c r="AT477" s="19">
        <v>4</v>
      </c>
      <c r="AY477" s="14" t="s">
        <v>20</v>
      </c>
      <c r="AZ477" s="21">
        <v>39994</v>
      </c>
      <c r="BD477" s="13">
        <v>40</v>
      </c>
      <c r="BF477" s="13">
        <v>50</v>
      </c>
      <c r="BN477" s="13">
        <v>40</v>
      </c>
      <c r="BS477" s="13">
        <v>3</v>
      </c>
      <c r="BT477" s="11">
        <v>1</v>
      </c>
      <c r="BU477" s="11">
        <v>2</v>
      </c>
      <c r="BV477" s="13">
        <v>1</v>
      </c>
      <c r="BW477" s="13">
        <v>1</v>
      </c>
      <c r="BX477" s="13">
        <v>0</v>
      </c>
    </row>
    <row r="478" spans="1:76">
      <c r="A478" s="13">
        <v>586</v>
      </c>
      <c r="B478" s="11">
        <v>2</v>
      </c>
      <c r="C478" s="11">
        <v>1</v>
      </c>
      <c r="D478" s="11">
        <f t="shared" si="48"/>
        <v>1953</v>
      </c>
      <c r="E478" s="11">
        <v>56</v>
      </c>
      <c r="F478" s="15">
        <v>1</v>
      </c>
      <c r="G478" s="71">
        <v>1</v>
      </c>
      <c r="H478" s="16">
        <v>1</v>
      </c>
      <c r="I478" s="16">
        <v>2007</v>
      </c>
      <c r="J478" s="16">
        <f t="shared" si="50"/>
        <v>2</v>
      </c>
      <c r="K478" s="16">
        <v>2</v>
      </c>
      <c r="L478" s="11">
        <v>1</v>
      </c>
      <c r="M478" s="16">
        <v>3</v>
      </c>
      <c r="N478" s="13">
        <v>3</v>
      </c>
      <c r="O478" s="17">
        <v>4</v>
      </c>
      <c r="P478" s="13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W478" s="16">
        <v>0</v>
      </c>
      <c r="X478" s="11">
        <v>1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1</v>
      </c>
      <c r="AE478" s="11">
        <v>1</v>
      </c>
      <c r="AF478" s="20"/>
      <c r="AG478" s="19">
        <v>33</v>
      </c>
      <c r="AH478" s="19">
        <v>65</v>
      </c>
      <c r="AI478" s="19">
        <v>26</v>
      </c>
      <c r="AJ478" s="51">
        <v>4</v>
      </c>
      <c r="AK478" s="51">
        <v>0</v>
      </c>
      <c r="AL478" s="20">
        <v>70</v>
      </c>
      <c r="AM478" s="20">
        <v>0</v>
      </c>
      <c r="AN478" s="19"/>
      <c r="AO478" s="19">
        <v>162</v>
      </c>
      <c r="AP478" s="19">
        <v>2</v>
      </c>
      <c r="AQ478" s="19">
        <v>4.5999999999999996</v>
      </c>
      <c r="AR478" s="19"/>
      <c r="AT478" s="19">
        <v>5.2</v>
      </c>
      <c r="AU478" s="20">
        <v>1.1499999999999999</v>
      </c>
      <c r="AV478" s="19">
        <v>0.4</v>
      </c>
      <c r="AW478" s="19">
        <v>3.06</v>
      </c>
      <c r="AX478" s="19">
        <f>(AT478-AU478)/AU478</f>
        <v>3.5217391304347836</v>
      </c>
      <c r="AY478" s="14" t="s">
        <v>45</v>
      </c>
      <c r="AZ478" s="21">
        <v>40067</v>
      </c>
      <c r="BA478" s="13">
        <v>0</v>
      </c>
      <c r="BD478" s="13">
        <v>40</v>
      </c>
      <c r="BF478" s="13">
        <v>50</v>
      </c>
      <c r="BK478" s="13">
        <v>30</v>
      </c>
      <c r="BS478" s="13">
        <v>1</v>
      </c>
      <c r="BT478" s="11">
        <v>1</v>
      </c>
      <c r="BU478" s="11">
        <v>2</v>
      </c>
      <c r="BV478" s="13">
        <v>1</v>
      </c>
      <c r="BW478" s="13">
        <v>1</v>
      </c>
      <c r="BX478" s="13">
        <v>2</v>
      </c>
    </row>
    <row r="479" spans="1:76">
      <c r="A479" s="13">
        <v>743</v>
      </c>
      <c r="B479" s="11">
        <v>2</v>
      </c>
      <c r="C479" s="11">
        <v>1</v>
      </c>
      <c r="D479" s="11">
        <f t="shared" si="48"/>
        <v>1964</v>
      </c>
      <c r="E479" s="11">
        <v>46</v>
      </c>
      <c r="F479" s="15">
        <v>2</v>
      </c>
      <c r="G479" s="71">
        <v>1</v>
      </c>
      <c r="H479" s="16">
        <v>0</v>
      </c>
      <c r="I479" s="16">
        <v>2010</v>
      </c>
      <c r="J479" s="16">
        <f t="shared" si="50"/>
        <v>0</v>
      </c>
      <c r="K479" s="16">
        <v>1</v>
      </c>
      <c r="L479" s="11">
        <v>1</v>
      </c>
      <c r="M479" s="16">
        <v>4</v>
      </c>
      <c r="N479" s="13">
        <v>3</v>
      </c>
      <c r="O479" s="17">
        <v>4</v>
      </c>
      <c r="P479" s="13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W479" s="16">
        <v>0</v>
      </c>
      <c r="X479" s="11">
        <v>1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20">
        <v>10</v>
      </c>
      <c r="AG479" s="19"/>
      <c r="AH479" s="19">
        <v>55</v>
      </c>
      <c r="AI479" s="19">
        <v>57</v>
      </c>
      <c r="AJ479" s="51">
        <v>4</v>
      </c>
      <c r="AK479" s="51">
        <v>0</v>
      </c>
      <c r="AL479" s="20">
        <v>71</v>
      </c>
      <c r="AM479" s="20">
        <v>0</v>
      </c>
      <c r="AN479" s="20">
        <v>0</v>
      </c>
      <c r="AO479" s="19">
        <v>125</v>
      </c>
      <c r="AP479" s="19">
        <v>3</v>
      </c>
      <c r="AQ479" s="19">
        <v>4.2</v>
      </c>
      <c r="AR479" s="19">
        <v>74</v>
      </c>
      <c r="AS479" s="19">
        <f t="shared" ref="AS479:AS487" si="52">IF(F479=1,186*POWER(AR479/88.5,-1.154)*POWER(E479,-0.203),186*POWER(AR479/88.5,-1.154)*POWER(E479,-0.203)*0.742)</f>
        <v>77.993092250558462</v>
      </c>
      <c r="AT479" s="19">
        <v>4.2</v>
      </c>
      <c r="AY479" s="14" t="s">
        <v>45</v>
      </c>
      <c r="AZ479" s="21">
        <v>40322</v>
      </c>
      <c r="BA479" s="13">
        <v>0</v>
      </c>
      <c r="BC479" s="13">
        <v>10</v>
      </c>
      <c r="BF479" s="13">
        <v>10</v>
      </c>
      <c r="BI479" s="13">
        <v>10</v>
      </c>
      <c r="BJ479" s="13">
        <v>10</v>
      </c>
      <c r="BM479" s="13">
        <v>40</v>
      </c>
      <c r="BS479" s="13">
        <v>1</v>
      </c>
      <c r="BT479" s="11">
        <v>1</v>
      </c>
      <c r="BU479" s="11">
        <v>1</v>
      </c>
      <c r="BV479" s="13">
        <v>1</v>
      </c>
      <c r="BX479" s="13">
        <v>0</v>
      </c>
    </row>
    <row r="480" spans="1:76">
      <c r="A480" s="13">
        <v>779</v>
      </c>
      <c r="B480" s="11">
        <v>2</v>
      </c>
      <c r="C480" s="11">
        <v>2</v>
      </c>
      <c r="D480" s="11">
        <f t="shared" si="48"/>
        <v>1952</v>
      </c>
      <c r="E480" s="11">
        <v>58</v>
      </c>
      <c r="F480" s="15">
        <v>1</v>
      </c>
      <c r="G480" s="71">
        <v>1</v>
      </c>
      <c r="H480" s="16">
        <v>1</v>
      </c>
      <c r="I480" s="16">
        <v>2005</v>
      </c>
      <c r="J480" s="16">
        <f t="shared" si="50"/>
        <v>5</v>
      </c>
      <c r="K480" s="16">
        <v>2</v>
      </c>
      <c r="L480" s="11">
        <v>1</v>
      </c>
      <c r="M480" s="11">
        <v>2</v>
      </c>
      <c r="N480" s="13">
        <v>3</v>
      </c>
      <c r="O480" s="17">
        <v>3</v>
      </c>
      <c r="P480" s="13">
        <v>1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1">
        <v>2</v>
      </c>
      <c r="W480" s="16">
        <v>2</v>
      </c>
      <c r="X480" s="11">
        <v>1</v>
      </c>
      <c r="Y480" s="11">
        <v>1</v>
      </c>
      <c r="Z480" s="11">
        <v>0</v>
      </c>
      <c r="AA480" s="11">
        <v>0</v>
      </c>
      <c r="AB480" s="11">
        <v>0</v>
      </c>
      <c r="AC480" s="11">
        <v>1</v>
      </c>
      <c r="AD480" s="11">
        <v>1</v>
      </c>
      <c r="AE480" s="11">
        <v>1</v>
      </c>
      <c r="AF480" s="20">
        <v>21</v>
      </c>
      <c r="AG480" s="19"/>
      <c r="AH480" s="19">
        <v>62</v>
      </c>
      <c r="AI480" s="19">
        <v>46</v>
      </c>
      <c r="AJ480" s="51"/>
      <c r="AK480" s="51"/>
      <c r="AL480" s="20"/>
      <c r="AM480" s="20"/>
      <c r="AN480" s="19"/>
      <c r="AO480" s="19">
        <v>173</v>
      </c>
      <c r="AP480" s="19">
        <v>2</v>
      </c>
      <c r="AQ480" s="19">
        <v>5.33</v>
      </c>
      <c r="AR480" s="19">
        <v>80.099999999999994</v>
      </c>
      <c r="AS480" s="19">
        <f t="shared" si="52"/>
        <v>91.520350006376034</v>
      </c>
      <c r="AT480" s="19">
        <v>6.43</v>
      </c>
      <c r="AU480" s="20">
        <v>0.56000000000000005</v>
      </c>
      <c r="AV480" s="19">
        <v>4.28</v>
      </c>
      <c r="AW480" s="19">
        <v>3.69</v>
      </c>
      <c r="AX480" s="19">
        <f>(AT480-AU480)/AU480</f>
        <v>10.482142857142854</v>
      </c>
      <c r="AY480" s="14" t="s">
        <v>65</v>
      </c>
      <c r="AZ480" s="21">
        <v>40521</v>
      </c>
      <c r="BD480" s="13">
        <v>5</v>
      </c>
      <c r="BM480" s="13">
        <v>30</v>
      </c>
      <c r="BS480" s="13">
        <v>1</v>
      </c>
      <c r="BT480" s="11">
        <v>1</v>
      </c>
      <c r="BU480" s="11">
        <v>1</v>
      </c>
      <c r="BV480" s="13">
        <v>1</v>
      </c>
      <c r="BW480" s="13">
        <v>0</v>
      </c>
      <c r="BX480" s="13">
        <v>0</v>
      </c>
    </row>
    <row r="481" spans="1:76">
      <c r="A481" s="13">
        <v>844</v>
      </c>
      <c r="B481" s="11">
        <v>2</v>
      </c>
      <c r="C481" s="11">
        <v>1</v>
      </c>
      <c r="D481" s="11">
        <f t="shared" si="48"/>
        <v>1952</v>
      </c>
      <c r="E481" s="11">
        <v>58</v>
      </c>
      <c r="F481" s="15">
        <v>2</v>
      </c>
      <c r="G481" s="71">
        <v>1</v>
      </c>
      <c r="H481" s="16">
        <v>1</v>
      </c>
      <c r="I481" s="16">
        <v>2008</v>
      </c>
      <c r="J481" s="16">
        <f t="shared" si="50"/>
        <v>2</v>
      </c>
      <c r="K481" s="16">
        <v>2</v>
      </c>
      <c r="L481" s="11">
        <v>1</v>
      </c>
      <c r="M481" s="11">
        <v>2</v>
      </c>
      <c r="N481" s="13">
        <v>3</v>
      </c>
      <c r="O481" s="17">
        <v>4</v>
      </c>
      <c r="P481" s="13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1</v>
      </c>
      <c r="V481" s="11">
        <v>2</v>
      </c>
      <c r="W481" s="16">
        <v>2</v>
      </c>
      <c r="X481" s="11">
        <v>1</v>
      </c>
      <c r="Y481" s="11">
        <v>0</v>
      </c>
      <c r="Z481" s="11">
        <v>0</v>
      </c>
      <c r="AA481" s="11">
        <v>0</v>
      </c>
      <c r="AB481" s="11">
        <v>0</v>
      </c>
      <c r="AC481" s="11">
        <v>0</v>
      </c>
      <c r="AD481" s="11">
        <v>1</v>
      </c>
      <c r="AE481" s="11">
        <v>1</v>
      </c>
      <c r="AF481" s="20"/>
      <c r="AG481" s="19">
        <v>29.9</v>
      </c>
      <c r="AH481" s="19">
        <v>55</v>
      </c>
      <c r="AI481" s="19">
        <v>45</v>
      </c>
      <c r="AJ481" s="51">
        <v>4</v>
      </c>
      <c r="AK481" s="51">
        <v>0</v>
      </c>
      <c r="AL481" s="20">
        <v>71</v>
      </c>
      <c r="AM481" s="20">
        <v>0</v>
      </c>
      <c r="AN481" s="19"/>
      <c r="AO481" s="19">
        <v>135</v>
      </c>
      <c r="AP481" s="19">
        <v>29</v>
      </c>
      <c r="AQ481" s="19">
        <v>15.6</v>
      </c>
      <c r="AR481" s="19">
        <v>98</v>
      </c>
      <c r="AS481" s="19">
        <f t="shared" si="52"/>
        <v>53.806979078097584</v>
      </c>
      <c r="AT481" s="19">
        <v>7.9</v>
      </c>
      <c r="AY481" s="14" t="s">
        <v>126</v>
      </c>
      <c r="AZ481" s="21">
        <v>40513</v>
      </c>
      <c r="BI481" s="13">
        <v>60</v>
      </c>
      <c r="BS481" s="13">
        <v>1</v>
      </c>
      <c r="BT481" s="11">
        <v>1</v>
      </c>
      <c r="BU481" s="11">
        <v>2</v>
      </c>
      <c r="BV481" s="13">
        <v>1</v>
      </c>
      <c r="BW481" s="13">
        <v>0</v>
      </c>
      <c r="BX481" s="13">
        <v>1</v>
      </c>
    </row>
    <row r="482" spans="1:76">
      <c r="A482" s="13">
        <v>851</v>
      </c>
      <c r="B482" s="11">
        <v>2</v>
      </c>
      <c r="C482" s="11">
        <v>1</v>
      </c>
      <c r="D482" s="11">
        <f t="shared" si="48"/>
        <v>1946</v>
      </c>
      <c r="E482" s="11">
        <v>64</v>
      </c>
      <c r="F482" s="15">
        <v>1</v>
      </c>
      <c r="H482" s="16">
        <v>0</v>
      </c>
      <c r="I482" s="16"/>
      <c r="J482" s="16">
        <f t="shared" si="50"/>
        <v>2010</v>
      </c>
      <c r="K482" s="11">
        <v>0</v>
      </c>
      <c r="L482" s="11">
        <v>0</v>
      </c>
      <c r="M482" s="16">
        <v>3</v>
      </c>
      <c r="N482" s="13">
        <v>3</v>
      </c>
      <c r="O482" s="17">
        <v>0</v>
      </c>
      <c r="P482" s="13">
        <v>0</v>
      </c>
      <c r="Q482" s="16">
        <v>0</v>
      </c>
      <c r="R482" s="16">
        <v>1</v>
      </c>
      <c r="S482" s="16">
        <v>0</v>
      </c>
      <c r="T482" s="16">
        <v>0</v>
      </c>
      <c r="U482" s="16">
        <v>0</v>
      </c>
      <c r="V482" s="11">
        <v>2</v>
      </c>
      <c r="W482" s="16">
        <v>2</v>
      </c>
      <c r="X482" s="11">
        <v>1</v>
      </c>
      <c r="Y482" s="11">
        <v>0</v>
      </c>
      <c r="Z482" s="11">
        <v>0</v>
      </c>
      <c r="AA482" s="11">
        <v>0</v>
      </c>
      <c r="AB482" s="11">
        <v>0</v>
      </c>
      <c r="AF482" s="20"/>
      <c r="AG482" s="19"/>
      <c r="AH482" s="19"/>
      <c r="AI482" s="19"/>
      <c r="AJ482" s="51"/>
      <c r="AK482" s="51"/>
      <c r="AL482" s="20"/>
      <c r="AM482" s="20">
        <v>0</v>
      </c>
      <c r="AN482" s="19"/>
      <c r="AO482" s="19">
        <v>143</v>
      </c>
      <c r="AP482" s="19">
        <v>11</v>
      </c>
      <c r="AQ482" s="19">
        <v>5</v>
      </c>
      <c r="AR482" s="19">
        <v>96.9</v>
      </c>
      <c r="AS482" s="19">
        <f t="shared" si="52"/>
        <v>72.013398213905845</v>
      </c>
      <c r="AT482" s="19">
        <v>3</v>
      </c>
      <c r="AU482" s="20">
        <v>1.06</v>
      </c>
      <c r="AV482" s="19">
        <v>0.51</v>
      </c>
      <c r="AW482" s="19">
        <v>1.43</v>
      </c>
      <c r="AX482" s="19">
        <f>(AT482-AU482)/AU482</f>
        <v>1.8301886792452828</v>
      </c>
      <c r="AY482" s="14" t="s">
        <v>196</v>
      </c>
      <c r="AZ482" s="21">
        <v>40539</v>
      </c>
      <c r="BA482" s="13">
        <v>0</v>
      </c>
      <c r="BG482" s="13">
        <v>20</v>
      </c>
      <c r="BN482" s="13">
        <v>50</v>
      </c>
      <c r="BS482" s="13">
        <v>3</v>
      </c>
      <c r="BT482" s="11">
        <v>1</v>
      </c>
      <c r="BU482" s="11">
        <v>2</v>
      </c>
      <c r="BV482" s="13">
        <v>1</v>
      </c>
      <c r="BX482" s="13">
        <v>0</v>
      </c>
    </row>
    <row r="483" spans="1:76">
      <c r="A483" s="13">
        <v>955</v>
      </c>
      <c r="B483" s="11">
        <v>2</v>
      </c>
      <c r="C483" s="11">
        <v>1</v>
      </c>
      <c r="D483" s="11">
        <f t="shared" si="48"/>
        <v>1960</v>
      </c>
      <c r="E483" s="11">
        <v>51</v>
      </c>
      <c r="F483" s="15">
        <v>1</v>
      </c>
      <c r="H483" s="16">
        <v>1</v>
      </c>
      <c r="I483" s="16"/>
      <c r="J483" s="16">
        <f t="shared" si="50"/>
        <v>2011</v>
      </c>
      <c r="K483" s="11">
        <v>0</v>
      </c>
      <c r="L483" s="11">
        <v>0</v>
      </c>
      <c r="M483" s="11">
        <v>2</v>
      </c>
      <c r="N483" s="13">
        <v>2</v>
      </c>
      <c r="O483" s="17">
        <v>0</v>
      </c>
      <c r="P483" s="13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1">
        <v>2</v>
      </c>
      <c r="W483" s="16">
        <v>2</v>
      </c>
      <c r="X483" s="11">
        <v>1</v>
      </c>
      <c r="Y483" s="11">
        <v>1</v>
      </c>
      <c r="Z483" s="11">
        <v>0</v>
      </c>
      <c r="AA483" s="11">
        <v>0</v>
      </c>
      <c r="AB483" s="11">
        <v>0</v>
      </c>
      <c r="AF483" s="20"/>
      <c r="AG483" s="19"/>
      <c r="AH483" s="19"/>
      <c r="AI483" s="19"/>
      <c r="AJ483" s="51"/>
      <c r="AK483" s="51"/>
      <c r="AL483" s="20"/>
      <c r="AM483" s="20"/>
      <c r="AN483" s="19"/>
      <c r="AO483" s="19">
        <v>159</v>
      </c>
      <c r="AP483" s="19">
        <v>9</v>
      </c>
      <c r="AQ483" s="19">
        <v>5.22</v>
      </c>
      <c r="AR483" s="19">
        <v>61.5</v>
      </c>
      <c r="AS483" s="19">
        <f t="shared" si="52"/>
        <v>127.43445010359932</v>
      </c>
      <c r="AT483" s="19">
        <v>4.8099999999999996</v>
      </c>
      <c r="AU483" s="20">
        <v>0.99</v>
      </c>
      <c r="AV483" s="19">
        <v>1.26</v>
      </c>
      <c r="AW483" s="19">
        <v>2.56</v>
      </c>
      <c r="AX483" s="19">
        <f>(AT483-AU483)/AU483</f>
        <v>3.8585858585858581</v>
      </c>
      <c r="AY483" s="14" t="s">
        <v>65</v>
      </c>
      <c r="AZ483" s="21">
        <v>40695</v>
      </c>
      <c r="BA483" s="13">
        <v>0</v>
      </c>
      <c r="BC483" s="13">
        <v>20</v>
      </c>
      <c r="BM483" s="13">
        <v>40</v>
      </c>
      <c r="BN483" s="13">
        <v>40</v>
      </c>
      <c r="BS483" s="13">
        <v>1</v>
      </c>
      <c r="BT483" s="11">
        <v>1</v>
      </c>
      <c r="BU483" s="11">
        <v>1</v>
      </c>
      <c r="BV483" s="13">
        <v>2</v>
      </c>
      <c r="BW483" s="13">
        <v>0</v>
      </c>
      <c r="BX483" s="13">
        <v>0</v>
      </c>
    </row>
    <row r="484" spans="1:76">
      <c r="A484" s="13">
        <v>1034</v>
      </c>
      <c r="B484" s="11">
        <v>2</v>
      </c>
      <c r="C484" s="11">
        <v>1</v>
      </c>
      <c r="D484" s="11">
        <f t="shared" si="48"/>
        <v>1958</v>
      </c>
      <c r="E484" s="11">
        <v>53</v>
      </c>
      <c r="F484" s="15">
        <v>2</v>
      </c>
      <c r="G484" s="71">
        <v>1</v>
      </c>
      <c r="H484" s="16">
        <v>1</v>
      </c>
      <c r="I484" s="16">
        <v>2011</v>
      </c>
      <c r="J484" s="16">
        <f t="shared" si="50"/>
        <v>0</v>
      </c>
      <c r="K484" s="16">
        <v>2</v>
      </c>
      <c r="L484" s="11">
        <v>1</v>
      </c>
      <c r="M484" s="16">
        <v>3</v>
      </c>
      <c r="N484" s="13">
        <v>3</v>
      </c>
      <c r="O484" s="17">
        <v>0</v>
      </c>
      <c r="P484" s="13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1</v>
      </c>
      <c r="V484" s="11">
        <v>1</v>
      </c>
      <c r="W484" s="16">
        <v>2</v>
      </c>
      <c r="X484" s="11">
        <v>1</v>
      </c>
      <c r="Y484" s="11">
        <v>0</v>
      </c>
      <c r="Z484" s="11">
        <v>0</v>
      </c>
      <c r="AA484" s="11">
        <v>0</v>
      </c>
      <c r="AB484" s="11">
        <v>0</v>
      </c>
      <c r="AC484" s="11">
        <v>1</v>
      </c>
      <c r="AD484" s="11">
        <v>0</v>
      </c>
      <c r="AE484" s="11">
        <v>1</v>
      </c>
      <c r="AF484" s="20">
        <v>26</v>
      </c>
      <c r="AG484" s="19"/>
      <c r="AH484" s="19">
        <v>49</v>
      </c>
      <c r="AI484" s="19">
        <v>68</v>
      </c>
      <c r="AJ484" s="51">
        <v>0</v>
      </c>
      <c r="AK484" s="51">
        <v>0</v>
      </c>
      <c r="AL484" s="20">
        <v>86</v>
      </c>
      <c r="AM484" s="20">
        <v>0</v>
      </c>
      <c r="AN484" s="19"/>
      <c r="AO484" s="19">
        <v>166</v>
      </c>
      <c r="AP484" s="19">
        <v>25</v>
      </c>
      <c r="AQ484" s="19">
        <v>9.8000000000000007</v>
      </c>
      <c r="AR484" s="19">
        <v>70.099999999999994</v>
      </c>
      <c r="AS484" s="19">
        <f t="shared" si="52"/>
        <v>80.66827861734717</v>
      </c>
      <c r="AT484" s="19">
        <v>7.1</v>
      </c>
      <c r="AY484" s="14" t="s">
        <v>23</v>
      </c>
      <c r="AZ484" s="21">
        <v>40849</v>
      </c>
      <c r="BD484" s="13">
        <v>40</v>
      </c>
      <c r="BS484" s="13">
        <v>1</v>
      </c>
      <c r="BT484" s="11">
        <v>1</v>
      </c>
      <c r="BU484" s="11">
        <v>1</v>
      </c>
      <c r="BV484" s="13">
        <v>1</v>
      </c>
      <c r="BW484" s="13">
        <v>1</v>
      </c>
      <c r="BX484" s="13">
        <v>0</v>
      </c>
    </row>
    <row r="485" spans="1:76">
      <c r="A485" s="13">
        <v>1042</v>
      </c>
      <c r="B485" s="11">
        <v>2</v>
      </c>
      <c r="C485" s="11">
        <v>1</v>
      </c>
      <c r="D485" s="11">
        <f t="shared" si="48"/>
        <v>1970</v>
      </c>
      <c r="E485" s="11">
        <v>41</v>
      </c>
      <c r="F485" s="15">
        <v>1</v>
      </c>
      <c r="G485" s="71">
        <v>1</v>
      </c>
      <c r="H485" s="16">
        <v>1</v>
      </c>
      <c r="I485" s="16">
        <v>2005</v>
      </c>
      <c r="J485" s="16">
        <f t="shared" si="50"/>
        <v>6</v>
      </c>
      <c r="K485" s="16">
        <v>2</v>
      </c>
      <c r="L485" s="11">
        <v>1</v>
      </c>
      <c r="M485" s="16">
        <v>3</v>
      </c>
      <c r="N485" s="13">
        <v>3</v>
      </c>
      <c r="O485" s="17">
        <v>0</v>
      </c>
      <c r="P485" s="13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1">
        <v>2</v>
      </c>
      <c r="W485" s="16">
        <v>2</v>
      </c>
      <c r="X485" s="11">
        <v>1</v>
      </c>
      <c r="Y485" s="11">
        <v>0</v>
      </c>
      <c r="Z485" s="11">
        <v>0</v>
      </c>
      <c r="AA485" s="11">
        <v>0</v>
      </c>
      <c r="AB485" s="11">
        <v>0</v>
      </c>
      <c r="AC485" s="11">
        <v>1</v>
      </c>
      <c r="AD485" s="11">
        <v>0</v>
      </c>
      <c r="AE485" s="11">
        <v>1</v>
      </c>
      <c r="AF485" s="20">
        <v>31</v>
      </c>
      <c r="AG485" s="19"/>
      <c r="AH485" s="19">
        <v>50</v>
      </c>
      <c r="AI485" s="19">
        <v>50</v>
      </c>
      <c r="AJ485" s="51">
        <v>1</v>
      </c>
      <c r="AK485" s="51">
        <v>0</v>
      </c>
      <c r="AL485" s="20">
        <v>60</v>
      </c>
      <c r="AM485" s="20">
        <v>0</v>
      </c>
      <c r="AN485" s="19"/>
      <c r="AO485" s="19">
        <v>151</v>
      </c>
      <c r="AP485" s="19">
        <v>4</v>
      </c>
      <c r="AQ485" s="19">
        <v>4.7</v>
      </c>
      <c r="AR485" s="19">
        <v>97.8</v>
      </c>
      <c r="AS485" s="19">
        <f t="shared" si="52"/>
        <v>77.990071278898824</v>
      </c>
      <c r="AT485" s="19">
        <v>4.7</v>
      </c>
      <c r="AY485" s="14" t="s">
        <v>126</v>
      </c>
      <c r="AZ485" s="21">
        <v>40561</v>
      </c>
      <c r="BA485" s="13">
        <v>0</v>
      </c>
      <c r="BC485" s="13">
        <v>40</v>
      </c>
      <c r="BM485" s="13">
        <v>60</v>
      </c>
      <c r="BS485" s="13">
        <v>2</v>
      </c>
      <c r="BT485" s="11">
        <v>1</v>
      </c>
      <c r="BU485" s="11">
        <v>1</v>
      </c>
      <c r="BV485" s="13">
        <v>2</v>
      </c>
      <c r="BW485" s="13">
        <v>0</v>
      </c>
      <c r="BX485" s="13">
        <v>0</v>
      </c>
    </row>
    <row r="486" spans="1:76">
      <c r="A486" s="13">
        <v>1059</v>
      </c>
      <c r="B486" s="11">
        <v>2</v>
      </c>
      <c r="C486" s="11">
        <v>1</v>
      </c>
      <c r="D486" s="11">
        <f t="shared" si="48"/>
        <v>1949</v>
      </c>
      <c r="E486" s="11">
        <v>63</v>
      </c>
      <c r="F486" s="15">
        <v>1</v>
      </c>
      <c r="H486" s="16">
        <v>1</v>
      </c>
      <c r="I486" s="16"/>
      <c r="J486" s="16">
        <f t="shared" si="50"/>
        <v>2012</v>
      </c>
      <c r="K486" s="11">
        <v>0</v>
      </c>
      <c r="L486" s="11">
        <v>0</v>
      </c>
      <c r="M486" s="11">
        <v>2</v>
      </c>
      <c r="N486" s="13">
        <v>3</v>
      </c>
      <c r="O486" s="17">
        <v>0</v>
      </c>
      <c r="P486" s="13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W486" s="16">
        <v>0</v>
      </c>
      <c r="X486" s="11">
        <v>1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20">
        <v>34</v>
      </c>
      <c r="AG486" s="19"/>
      <c r="AH486" s="19">
        <v>53</v>
      </c>
      <c r="AI486" s="19">
        <v>68</v>
      </c>
      <c r="AJ486" s="51">
        <v>1</v>
      </c>
      <c r="AK486" s="51">
        <v>0</v>
      </c>
      <c r="AL486" s="20">
        <v>96</v>
      </c>
      <c r="AM486" s="20">
        <v>0</v>
      </c>
      <c r="AN486" s="19"/>
      <c r="AO486" s="19">
        <v>144</v>
      </c>
      <c r="AP486" s="19">
        <v>16</v>
      </c>
      <c r="AQ486" s="19">
        <v>5.85</v>
      </c>
      <c r="AR486" s="19">
        <v>126</v>
      </c>
      <c r="AS486" s="19">
        <f t="shared" si="52"/>
        <v>53.35704111264792</v>
      </c>
      <c r="AT486" s="19">
        <v>4.4000000000000004</v>
      </c>
      <c r="AY486" s="14" t="s">
        <v>32</v>
      </c>
      <c r="AZ486" s="21">
        <v>40966</v>
      </c>
      <c r="BC486" s="13">
        <v>30</v>
      </c>
      <c r="BJ486" s="13">
        <v>50</v>
      </c>
      <c r="BO486" s="13">
        <v>20</v>
      </c>
      <c r="BS486" s="13">
        <v>1</v>
      </c>
      <c r="BT486" s="11">
        <v>1</v>
      </c>
      <c r="BU486" s="11">
        <v>2</v>
      </c>
      <c r="BV486" s="13">
        <v>1</v>
      </c>
      <c r="BW486" s="13">
        <v>0</v>
      </c>
      <c r="BX486" s="13">
        <v>0</v>
      </c>
    </row>
    <row r="487" spans="1:76">
      <c r="A487" s="13">
        <v>1084</v>
      </c>
      <c r="B487" s="11">
        <v>2</v>
      </c>
      <c r="C487" s="11">
        <v>1</v>
      </c>
      <c r="D487" s="11">
        <f t="shared" si="48"/>
        <v>1958</v>
      </c>
      <c r="E487" s="11">
        <v>54</v>
      </c>
      <c r="F487" s="15">
        <v>1</v>
      </c>
      <c r="H487" s="16">
        <v>1</v>
      </c>
      <c r="I487" s="16"/>
      <c r="J487" s="16">
        <f t="shared" si="50"/>
        <v>2012</v>
      </c>
      <c r="K487" s="11">
        <v>0</v>
      </c>
      <c r="L487" s="11">
        <v>0</v>
      </c>
      <c r="M487" s="16">
        <v>3</v>
      </c>
      <c r="N487" s="13">
        <v>3</v>
      </c>
      <c r="O487" s="17">
        <v>0</v>
      </c>
      <c r="P487" s="13">
        <v>0</v>
      </c>
      <c r="Q487" s="16">
        <v>1</v>
      </c>
      <c r="R487" s="16">
        <v>0</v>
      </c>
      <c r="S487" s="16">
        <v>0</v>
      </c>
      <c r="T487" s="16">
        <v>0</v>
      </c>
      <c r="U487" s="16">
        <v>0</v>
      </c>
      <c r="V487" s="11">
        <v>1</v>
      </c>
      <c r="W487" s="16">
        <v>1</v>
      </c>
      <c r="X487" s="11">
        <v>1</v>
      </c>
      <c r="Y487" s="11">
        <v>0</v>
      </c>
      <c r="Z487" s="11">
        <v>0</v>
      </c>
      <c r="AA487" s="11">
        <v>0</v>
      </c>
      <c r="AB487" s="11">
        <v>0</v>
      </c>
      <c r="AC487" s="11">
        <v>1</v>
      </c>
      <c r="AD487" s="11">
        <v>0</v>
      </c>
      <c r="AE487" s="11">
        <v>0</v>
      </c>
      <c r="AF487" s="20">
        <v>36</v>
      </c>
      <c r="AG487" s="19"/>
      <c r="AH487" s="19">
        <v>54</v>
      </c>
      <c r="AI487" s="19">
        <v>65</v>
      </c>
      <c r="AJ487" s="51">
        <v>1</v>
      </c>
      <c r="AK487" s="51">
        <v>0</v>
      </c>
      <c r="AL487" s="20"/>
      <c r="AM487" s="20">
        <v>0</v>
      </c>
      <c r="AN487" s="19"/>
      <c r="AO487" s="19">
        <v>122</v>
      </c>
      <c r="AP487" s="19">
        <v>6</v>
      </c>
      <c r="AQ487" s="19">
        <v>5.3</v>
      </c>
      <c r="AR487" s="19">
        <v>83</v>
      </c>
      <c r="AS487" s="19">
        <f t="shared" si="52"/>
        <v>89.123744875093777</v>
      </c>
      <c r="AT487" s="19">
        <v>4.5</v>
      </c>
      <c r="AU487" s="20">
        <v>1.42</v>
      </c>
      <c r="AV487" s="19">
        <v>0.42</v>
      </c>
      <c r="AW487" s="19">
        <v>2.66</v>
      </c>
      <c r="AX487" s="19">
        <f>(AT487-AU487)/AU487</f>
        <v>2.1690140845070425</v>
      </c>
      <c r="AY487" s="14" t="s">
        <v>166</v>
      </c>
      <c r="AZ487" s="21">
        <v>41044</v>
      </c>
      <c r="BJ487" s="13">
        <v>20</v>
      </c>
      <c r="BL487" s="13">
        <v>30</v>
      </c>
      <c r="BS487" s="13">
        <v>1</v>
      </c>
      <c r="BT487" s="11">
        <v>1</v>
      </c>
      <c r="BU487" s="11">
        <v>1</v>
      </c>
      <c r="BV487" s="13">
        <v>2</v>
      </c>
      <c r="BW487" s="13">
        <v>1</v>
      </c>
      <c r="BX487" s="13">
        <v>0</v>
      </c>
    </row>
    <row r="488" spans="1:76">
      <c r="A488" s="13">
        <v>1160</v>
      </c>
      <c r="B488" s="11">
        <v>2</v>
      </c>
      <c r="C488" s="11">
        <v>1</v>
      </c>
      <c r="D488" s="11">
        <f t="shared" si="48"/>
        <v>1965</v>
      </c>
      <c r="E488" s="11">
        <v>48</v>
      </c>
      <c r="F488" s="15">
        <v>1</v>
      </c>
      <c r="H488" s="16">
        <v>0</v>
      </c>
      <c r="I488" s="16"/>
      <c r="J488" s="16">
        <f t="shared" si="50"/>
        <v>2013</v>
      </c>
      <c r="K488" s="11">
        <v>0</v>
      </c>
      <c r="L488" s="11">
        <v>0</v>
      </c>
      <c r="M488" s="11">
        <v>1</v>
      </c>
      <c r="N488" s="13">
        <v>3</v>
      </c>
      <c r="O488" s="17">
        <v>3</v>
      </c>
      <c r="P488" s="13">
        <v>0</v>
      </c>
      <c r="Q488" s="16">
        <v>0</v>
      </c>
      <c r="R488" s="16">
        <v>0</v>
      </c>
      <c r="S488" s="16">
        <v>0</v>
      </c>
      <c r="T488" s="16">
        <v>0</v>
      </c>
      <c r="U488" s="16">
        <v>0</v>
      </c>
      <c r="V488" s="11">
        <v>1</v>
      </c>
      <c r="W488" s="16">
        <v>2</v>
      </c>
      <c r="X488" s="11">
        <v>1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20">
        <v>18.5</v>
      </c>
      <c r="AG488" s="19"/>
      <c r="AH488" s="19">
        <v>50</v>
      </c>
      <c r="AI488" s="19">
        <v>71</v>
      </c>
      <c r="AJ488" s="51">
        <v>3</v>
      </c>
      <c r="AK488" s="51">
        <v>0</v>
      </c>
      <c r="AL488" s="20">
        <v>62</v>
      </c>
      <c r="AM488" s="20">
        <v>0</v>
      </c>
      <c r="AN488" s="19"/>
      <c r="AO488" s="19">
        <v>130</v>
      </c>
      <c r="AP488" s="19">
        <v>1</v>
      </c>
      <c r="AQ488" s="19">
        <v>4.2</v>
      </c>
      <c r="AR488" s="19"/>
      <c r="AT488" s="19">
        <v>5.7</v>
      </c>
      <c r="AY488" s="14" t="s">
        <v>45</v>
      </c>
      <c r="AZ488" s="21">
        <v>41368</v>
      </c>
      <c r="BA488" s="13">
        <v>0</v>
      </c>
      <c r="BB488" s="13">
        <v>5</v>
      </c>
      <c r="BN488" s="13">
        <v>60</v>
      </c>
      <c r="BS488" s="13">
        <v>1</v>
      </c>
      <c r="BT488" s="11">
        <v>1</v>
      </c>
      <c r="BU488" s="11">
        <v>2</v>
      </c>
      <c r="BV488" s="13">
        <v>1</v>
      </c>
      <c r="BX488" s="13">
        <v>0</v>
      </c>
    </row>
    <row r="489" spans="1:76">
      <c r="A489" s="13">
        <v>1164</v>
      </c>
      <c r="B489" s="11">
        <v>2</v>
      </c>
      <c r="C489" s="11">
        <v>1</v>
      </c>
      <c r="D489" s="11">
        <f t="shared" si="48"/>
        <v>1949</v>
      </c>
      <c r="E489" s="11">
        <v>64</v>
      </c>
      <c r="F489" s="15">
        <v>1</v>
      </c>
      <c r="H489" s="16">
        <v>0</v>
      </c>
      <c r="I489" s="16"/>
      <c r="J489" s="16">
        <f t="shared" ref="J489:J520" si="53">YEAR(AZ489)-I489</f>
        <v>2013</v>
      </c>
      <c r="K489" s="11">
        <v>0</v>
      </c>
      <c r="L489" s="11">
        <v>0</v>
      </c>
      <c r="M489" s="16">
        <v>3</v>
      </c>
      <c r="N489" s="13">
        <v>3</v>
      </c>
      <c r="O489" s="17">
        <v>0</v>
      </c>
      <c r="P489" s="13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W489" s="16">
        <v>0</v>
      </c>
      <c r="X489" s="11">
        <v>1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20">
        <v>20</v>
      </c>
      <c r="AG489" s="19"/>
      <c r="AH489" s="19">
        <v>47</v>
      </c>
      <c r="AI489" s="19">
        <v>67</v>
      </c>
      <c r="AJ489" s="51">
        <v>0</v>
      </c>
      <c r="AK489" s="51">
        <v>0</v>
      </c>
      <c r="AL489" s="20">
        <v>67</v>
      </c>
      <c r="AM489" s="20"/>
      <c r="AN489" s="19"/>
      <c r="AO489" s="19">
        <v>110</v>
      </c>
      <c r="AP489" s="19">
        <v>15</v>
      </c>
      <c r="AQ489" s="19">
        <v>4</v>
      </c>
      <c r="AR489" s="19">
        <v>91.5</v>
      </c>
      <c r="AS489" s="19">
        <f>IF(F489=1,186*POWER(AR489/88.5,-1.154)*POWER(E489,-0.203),186*POWER(AR489/88.5,-1.154)*POWER(E489,-0.203)*0.742)</f>
        <v>76.939790837219931</v>
      </c>
      <c r="AT489" s="19">
        <v>3.6</v>
      </c>
      <c r="AY489" s="14" t="s">
        <v>24</v>
      </c>
      <c r="AZ489" s="21">
        <v>41389</v>
      </c>
      <c r="BA489" s="13">
        <v>0</v>
      </c>
      <c r="BC489" s="13">
        <v>30</v>
      </c>
      <c r="BI489" s="13">
        <v>30</v>
      </c>
      <c r="BM489" s="13">
        <v>30</v>
      </c>
      <c r="BO489" s="13">
        <v>30</v>
      </c>
      <c r="BS489" s="13">
        <v>1</v>
      </c>
      <c r="BT489" s="11">
        <v>1</v>
      </c>
      <c r="BU489" s="11">
        <v>1</v>
      </c>
      <c r="BV489" s="13">
        <v>1</v>
      </c>
      <c r="BX489" s="13">
        <v>0</v>
      </c>
    </row>
    <row r="490" spans="1:76">
      <c r="A490" s="13">
        <v>1227</v>
      </c>
      <c r="B490" s="11">
        <v>2</v>
      </c>
      <c r="C490" s="11">
        <v>1</v>
      </c>
      <c r="D490" s="11">
        <f t="shared" si="48"/>
        <v>1954</v>
      </c>
      <c r="E490" s="11">
        <v>59</v>
      </c>
      <c r="F490" s="15">
        <v>1</v>
      </c>
      <c r="G490" s="71">
        <v>1</v>
      </c>
      <c r="H490" s="16">
        <v>1</v>
      </c>
      <c r="I490" s="16">
        <v>2008</v>
      </c>
      <c r="J490" s="16">
        <f t="shared" si="53"/>
        <v>5</v>
      </c>
      <c r="K490" s="16">
        <v>2</v>
      </c>
      <c r="L490" s="11">
        <v>1</v>
      </c>
      <c r="M490" s="11">
        <v>4</v>
      </c>
      <c r="N490" s="13">
        <v>3</v>
      </c>
      <c r="O490" s="17">
        <v>0</v>
      </c>
      <c r="P490" s="13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1</v>
      </c>
      <c r="V490" s="11">
        <v>1</v>
      </c>
      <c r="W490" s="16">
        <v>2</v>
      </c>
      <c r="X490" s="11">
        <v>1</v>
      </c>
      <c r="Y490" s="11">
        <v>1</v>
      </c>
      <c r="Z490" s="11">
        <v>0</v>
      </c>
      <c r="AA490" s="11">
        <v>0</v>
      </c>
      <c r="AB490" s="11">
        <v>0</v>
      </c>
      <c r="AC490" s="11">
        <v>1</v>
      </c>
      <c r="AD490" s="11">
        <v>0</v>
      </c>
      <c r="AE490" s="11">
        <v>1</v>
      </c>
      <c r="AF490" s="20"/>
      <c r="AG490" s="19">
        <v>15.7</v>
      </c>
      <c r="AH490" s="19">
        <v>49</v>
      </c>
      <c r="AI490" s="19">
        <v>69</v>
      </c>
      <c r="AJ490" s="51">
        <v>0</v>
      </c>
      <c r="AK490" s="51">
        <v>0</v>
      </c>
      <c r="AL490" s="20">
        <v>76</v>
      </c>
      <c r="AM490" s="20">
        <v>0</v>
      </c>
      <c r="AN490" s="19"/>
      <c r="AO490" s="19">
        <v>137</v>
      </c>
      <c r="AP490" s="19">
        <v>2</v>
      </c>
      <c r="AQ490" s="19">
        <v>4.5999999999999996</v>
      </c>
      <c r="AR490" s="19">
        <v>80</v>
      </c>
      <c r="AS490" s="19">
        <f>IF(F490=1,186*POWER(AR490/88.5,-1.154)*POWER(E490,-0.203),186*POWER(AR490/88.5,-1.154)*POWER(E490,-0.203)*0.742)</f>
        <v>91.334882678628887</v>
      </c>
      <c r="AT490" s="19">
        <v>3.7</v>
      </c>
      <c r="AU490" s="20">
        <v>1.87</v>
      </c>
      <c r="AW490" s="19">
        <v>0.3</v>
      </c>
      <c r="AX490" s="19">
        <f>(AT490-AU490)/AU490</f>
        <v>0.97860962566844922</v>
      </c>
      <c r="AY490" s="14" t="s">
        <v>19</v>
      </c>
      <c r="AZ490" s="21">
        <v>41337</v>
      </c>
      <c r="BA490" s="13">
        <v>0</v>
      </c>
      <c r="BD490" s="13">
        <v>30</v>
      </c>
      <c r="BN490" s="13">
        <v>40</v>
      </c>
      <c r="BS490" s="13">
        <v>1</v>
      </c>
      <c r="BT490" s="11">
        <v>1</v>
      </c>
      <c r="BU490" s="11">
        <v>1</v>
      </c>
      <c r="BV490" s="17">
        <v>2</v>
      </c>
      <c r="BW490" s="17">
        <v>0</v>
      </c>
      <c r="BX490" s="13">
        <v>0</v>
      </c>
    </row>
    <row r="491" spans="1:76">
      <c r="A491" s="13">
        <v>1</v>
      </c>
      <c r="B491" s="11">
        <v>0</v>
      </c>
      <c r="C491" s="11">
        <v>1</v>
      </c>
      <c r="D491" s="11">
        <f t="shared" si="48"/>
        <v>1947</v>
      </c>
      <c r="E491" s="11">
        <v>60</v>
      </c>
      <c r="F491" s="15">
        <v>1</v>
      </c>
      <c r="G491" s="70">
        <v>1</v>
      </c>
      <c r="H491" s="16">
        <v>0</v>
      </c>
      <c r="I491" s="16">
        <v>2007</v>
      </c>
      <c r="J491" s="16">
        <f t="shared" si="53"/>
        <v>0</v>
      </c>
      <c r="K491" s="16">
        <v>2</v>
      </c>
      <c r="L491" s="11">
        <v>1</v>
      </c>
      <c r="M491" s="16">
        <v>3</v>
      </c>
      <c r="N491" s="13">
        <v>3</v>
      </c>
      <c r="O491" s="17">
        <v>0</v>
      </c>
      <c r="P491" s="13">
        <v>1</v>
      </c>
      <c r="Q491" s="16">
        <v>0</v>
      </c>
      <c r="R491" s="16">
        <v>0</v>
      </c>
      <c r="S491" s="16">
        <v>0</v>
      </c>
      <c r="T491" s="16">
        <v>0</v>
      </c>
      <c r="U491" s="16">
        <v>0</v>
      </c>
      <c r="V491" s="11">
        <v>1</v>
      </c>
      <c r="W491" s="16">
        <v>2</v>
      </c>
      <c r="X491" s="11">
        <v>1</v>
      </c>
      <c r="Y491" s="11">
        <v>1</v>
      </c>
      <c r="Z491" s="11">
        <v>0</v>
      </c>
      <c r="AA491" s="11">
        <v>0</v>
      </c>
      <c r="AB491" s="11">
        <v>0</v>
      </c>
      <c r="AC491" s="11">
        <v>1</v>
      </c>
      <c r="AD491" s="11">
        <v>1</v>
      </c>
      <c r="AE491" s="11">
        <v>1</v>
      </c>
      <c r="AF491" s="20">
        <v>19</v>
      </c>
      <c r="AG491" s="19"/>
      <c r="AH491" s="19">
        <v>51</v>
      </c>
      <c r="AI491" s="19">
        <v>60</v>
      </c>
      <c r="AJ491" s="51"/>
      <c r="AK491" s="51"/>
      <c r="AL491" s="20"/>
      <c r="AM491" s="20">
        <v>0</v>
      </c>
      <c r="AN491" s="19"/>
      <c r="AO491" s="19">
        <v>152</v>
      </c>
      <c r="AP491" s="19">
        <v>9</v>
      </c>
      <c r="AQ491" s="19">
        <v>5.4</v>
      </c>
      <c r="AR491" s="19">
        <v>105.6</v>
      </c>
      <c r="AS491" s="19">
        <f>IF(F491=1,186*POWER(AR491/88.5,-1.154)*POWER(E491,-0.203),186*POWER(AR491/88.5,-1.154)*POWER(E491,-0.203)*0.742)</f>
        <v>66.071263674586433</v>
      </c>
      <c r="AT491" s="19">
        <v>4.8</v>
      </c>
      <c r="AY491" s="14" t="s">
        <v>19</v>
      </c>
      <c r="AZ491" s="21">
        <v>39374</v>
      </c>
      <c r="BC491" s="13">
        <v>95</v>
      </c>
      <c r="BF491" s="13">
        <v>95</v>
      </c>
      <c r="BN491" s="13">
        <v>10</v>
      </c>
      <c r="BT491" s="11">
        <v>2</v>
      </c>
      <c r="BU491" s="11">
        <v>2</v>
      </c>
      <c r="BV491" s="13">
        <v>2</v>
      </c>
      <c r="BX491" s="13">
        <v>2</v>
      </c>
    </row>
    <row r="492" spans="1:76">
      <c r="A492" s="13">
        <v>3</v>
      </c>
      <c r="B492" s="11">
        <v>0</v>
      </c>
      <c r="C492" s="11">
        <v>1</v>
      </c>
      <c r="D492" s="11">
        <f t="shared" si="48"/>
        <v>1969</v>
      </c>
      <c r="E492" s="11">
        <v>38</v>
      </c>
      <c r="F492" s="15">
        <v>1</v>
      </c>
      <c r="G492" s="71">
        <v>1</v>
      </c>
      <c r="H492" s="16">
        <v>0</v>
      </c>
      <c r="I492" s="16">
        <v>2007</v>
      </c>
      <c r="J492" s="16">
        <f t="shared" si="53"/>
        <v>0</v>
      </c>
      <c r="K492" s="16">
        <v>2</v>
      </c>
      <c r="L492" s="11">
        <v>1</v>
      </c>
      <c r="M492" s="11">
        <v>3</v>
      </c>
      <c r="N492" s="13">
        <v>3</v>
      </c>
      <c r="O492" s="17">
        <v>0</v>
      </c>
      <c r="P492" s="13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W492" s="16">
        <v>0</v>
      </c>
      <c r="X492" s="11">
        <v>1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1</v>
      </c>
      <c r="AF492" s="20">
        <v>12</v>
      </c>
      <c r="AG492" s="19"/>
      <c r="AH492" s="19">
        <v>46.4</v>
      </c>
      <c r="AI492" s="19">
        <v>63</v>
      </c>
      <c r="AJ492" s="51"/>
      <c r="AK492" s="51"/>
      <c r="AL492" s="20"/>
      <c r="AM492" s="20">
        <v>0</v>
      </c>
      <c r="AN492" s="19"/>
      <c r="AO492" s="19">
        <v>162</v>
      </c>
      <c r="AP492" s="19">
        <v>20</v>
      </c>
      <c r="AQ492" s="19">
        <v>5.5</v>
      </c>
      <c r="AR492" s="19">
        <v>75</v>
      </c>
      <c r="AS492" s="19">
        <f>IF(F492=1,186*POWER(AR492/88.5,-1.154)*POWER(E492,-0.203),186*POWER(AR492/88.5,-1.154)*POWER(E492,-0.203)*0.742)</f>
        <v>107.58920799914686</v>
      </c>
      <c r="AT492" s="19">
        <v>3.6</v>
      </c>
      <c r="AY492" s="14" t="s">
        <v>21</v>
      </c>
      <c r="AZ492" s="21">
        <v>39317</v>
      </c>
      <c r="BD492" s="13">
        <v>100</v>
      </c>
      <c r="BT492" s="11">
        <v>2</v>
      </c>
      <c r="BU492" s="11">
        <v>2</v>
      </c>
      <c r="BV492" s="13">
        <v>1</v>
      </c>
      <c r="BX492" s="13">
        <v>0</v>
      </c>
    </row>
    <row r="493" spans="1:76">
      <c r="A493" s="13">
        <v>4</v>
      </c>
      <c r="B493" s="11">
        <v>0</v>
      </c>
      <c r="C493" s="11">
        <v>1</v>
      </c>
      <c r="D493" s="11">
        <f t="shared" si="48"/>
        <v>1953</v>
      </c>
      <c r="E493" s="11">
        <v>54</v>
      </c>
      <c r="F493" s="15">
        <v>1</v>
      </c>
      <c r="G493" s="70">
        <v>1</v>
      </c>
      <c r="H493" s="16">
        <v>0</v>
      </c>
      <c r="I493" s="16">
        <v>2007</v>
      </c>
      <c r="J493" s="16">
        <f t="shared" si="53"/>
        <v>0</v>
      </c>
      <c r="K493" s="11">
        <v>2</v>
      </c>
      <c r="L493" s="11">
        <v>1</v>
      </c>
      <c r="M493" s="16">
        <v>3</v>
      </c>
      <c r="N493" s="13">
        <v>3</v>
      </c>
      <c r="O493" s="17">
        <v>0</v>
      </c>
      <c r="P493" s="13">
        <v>0</v>
      </c>
      <c r="Q493" s="16">
        <v>0</v>
      </c>
      <c r="R493" s="16">
        <v>0</v>
      </c>
      <c r="S493" s="16">
        <v>0</v>
      </c>
      <c r="T493" s="16">
        <v>1</v>
      </c>
      <c r="U493" s="16">
        <v>0</v>
      </c>
      <c r="V493" s="11">
        <v>1</v>
      </c>
      <c r="W493" s="16">
        <v>2</v>
      </c>
      <c r="X493" s="11">
        <v>1</v>
      </c>
      <c r="Y493" s="11">
        <v>1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1</v>
      </c>
      <c r="AF493" s="20"/>
      <c r="AG493" s="19"/>
      <c r="AH493" s="19"/>
      <c r="AI493" s="19">
        <v>54</v>
      </c>
      <c r="AJ493" s="51">
        <v>2</v>
      </c>
      <c r="AK493" s="51">
        <v>0</v>
      </c>
      <c r="AL493" s="20">
        <v>70</v>
      </c>
      <c r="AM493" s="20">
        <v>0</v>
      </c>
      <c r="AN493" s="19"/>
      <c r="AO493" s="19">
        <v>154</v>
      </c>
      <c r="AP493" s="19">
        <v>13</v>
      </c>
      <c r="AQ493" s="19">
        <v>4</v>
      </c>
      <c r="AR493" s="19">
        <v>92</v>
      </c>
      <c r="AS493" s="19">
        <f>IF(F493=1,186*POWER(AR493/88.5,-1.154)*POWER(E493,-0.203),186*POWER(AR493/88.5,-1.154)*POWER(E493,-0.203)*0.742)</f>
        <v>79.140427627244677</v>
      </c>
      <c r="AT493" s="19">
        <v>5</v>
      </c>
      <c r="AY493" s="14" t="s">
        <v>17</v>
      </c>
      <c r="AZ493" s="21">
        <v>39406</v>
      </c>
      <c r="BD493" s="13">
        <v>90</v>
      </c>
      <c r="BK493" s="13">
        <v>100</v>
      </c>
      <c r="BS493" s="13">
        <v>1</v>
      </c>
      <c r="BT493" s="11">
        <v>2</v>
      </c>
      <c r="BU493" s="11">
        <v>2</v>
      </c>
      <c r="BV493" s="13">
        <v>2</v>
      </c>
      <c r="BX493" s="13">
        <v>3</v>
      </c>
    </row>
    <row r="494" spans="1:76">
      <c r="A494" s="13">
        <v>7</v>
      </c>
      <c r="B494" s="11">
        <v>0</v>
      </c>
      <c r="C494" s="11">
        <v>1</v>
      </c>
      <c r="D494" s="11">
        <f t="shared" si="48"/>
        <v>1948</v>
      </c>
      <c r="E494" s="11">
        <v>59</v>
      </c>
      <c r="F494" s="15">
        <v>1</v>
      </c>
      <c r="G494" s="71">
        <v>2</v>
      </c>
      <c r="H494" s="16">
        <v>0</v>
      </c>
      <c r="I494" s="16">
        <v>2006</v>
      </c>
      <c r="J494" s="16">
        <f t="shared" si="53"/>
        <v>1</v>
      </c>
      <c r="K494" s="16">
        <v>2</v>
      </c>
      <c r="L494" s="11">
        <v>1</v>
      </c>
      <c r="M494" s="11">
        <v>4</v>
      </c>
      <c r="N494" s="13">
        <v>3</v>
      </c>
      <c r="O494" s="17">
        <v>3</v>
      </c>
      <c r="P494" s="13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1">
        <v>1</v>
      </c>
      <c r="W494" s="16">
        <v>3</v>
      </c>
      <c r="X494" s="11">
        <v>1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1</v>
      </c>
      <c r="AF494" s="20">
        <v>16</v>
      </c>
      <c r="AG494" s="19"/>
      <c r="AH494" s="19">
        <v>49</v>
      </c>
      <c r="AI494" s="19">
        <v>67</v>
      </c>
      <c r="AJ494" s="51">
        <v>3</v>
      </c>
      <c r="AK494" s="51">
        <v>0</v>
      </c>
      <c r="AL494" s="20">
        <v>70</v>
      </c>
      <c r="AM494" s="20">
        <v>1</v>
      </c>
      <c r="AN494" s="19"/>
      <c r="AO494" s="19">
        <v>174</v>
      </c>
      <c r="AP494" s="19">
        <v>6</v>
      </c>
      <c r="AQ494" s="19">
        <v>2.9</v>
      </c>
      <c r="AR494" s="19"/>
      <c r="AT494" s="19">
        <v>4.8</v>
      </c>
      <c r="AY494" s="14" t="s">
        <v>21</v>
      </c>
      <c r="AZ494" s="21">
        <v>39394</v>
      </c>
      <c r="BD494" s="13">
        <v>100</v>
      </c>
      <c r="BJ494" s="13">
        <v>75</v>
      </c>
      <c r="BM494" s="13">
        <v>50</v>
      </c>
      <c r="BO494" s="13">
        <v>100</v>
      </c>
      <c r="BS494" s="13">
        <v>1</v>
      </c>
      <c r="BT494" s="11">
        <v>2</v>
      </c>
      <c r="BU494" s="11">
        <v>2</v>
      </c>
      <c r="BV494" s="13">
        <v>3</v>
      </c>
      <c r="BX494" s="13">
        <v>2</v>
      </c>
    </row>
    <row r="495" spans="1:76">
      <c r="A495" s="13">
        <v>8</v>
      </c>
      <c r="B495" s="11">
        <v>0</v>
      </c>
      <c r="C495" s="11">
        <v>1</v>
      </c>
      <c r="D495" s="11">
        <f t="shared" si="48"/>
        <v>1962</v>
      </c>
      <c r="E495" s="11">
        <v>45</v>
      </c>
      <c r="F495" s="15">
        <v>1</v>
      </c>
      <c r="H495" s="16">
        <v>0</v>
      </c>
      <c r="I495" s="16"/>
      <c r="J495" s="16">
        <f t="shared" si="53"/>
        <v>2007</v>
      </c>
      <c r="K495" s="11">
        <v>0</v>
      </c>
      <c r="L495" s="11">
        <v>0</v>
      </c>
      <c r="M495" s="16">
        <v>3</v>
      </c>
      <c r="N495" s="13">
        <v>2</v>
      </c>
      <c r="O495" s="17">
        <v>0</v>
      </c>
      <c r="P495" s="13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1">
        <v>1</v>
      </c>
      <c r="W495" s="16">
        <v>2</v>
      </c>
      <c r="X495" s="11">
        <v>1</v>
      </c>
      <c r="Y495" s="11">
        <v>0</v>
      </c>
      <c r="Z495" s="11">
        <v>0</v>
      </c>
      <c r="AA495" s="11">
        <v>0</v>
      </c>
      <c r="AB495" s="11">
        <v>0</v>
      </c>
      <c r="AC495" s="11">
        <v>1</v>
      </c>
      <c r="AD495" s="11">
        <v>0</v>
      </c>
      <c r="AE495" s="11">
        <v>0</v>
      </c>
      <c r="AF495" s="20"/>
      <c r="AG495" s="19"/>
      <c r="AH495" s="19">
        <v>54</v>
      </c>
      <c r="AI495" s="19">
        <v>71</v>
      </c>
      <c r="AJ495" s="51">
        <v>0</v>
      </c>
      <c r="AK495" s="51">
        <v>0</v>
      </c>
      <c r="AL495" s="20">
        <v>75</v>
      </c>
      <c r="AM495" s="51">
        <v>0</v>
      </c>
      <c r="AN495" s="19"/>
      <c r="AO495" s="19">
        <v>145</v>
      </c>
      <c r="AP495" s="19">
        <v>6</v>
      </c>
      <c r="AQ495" s="19" t="s">
        <v>17</v>
      </c>
      <c r="AR495" s="19"/>
      <c r="AT495" s="19">
        <v>4.2</v>
      </c>
      <c r="AY495" s="14" t="s">
        <v>24</v>
      </c>
      <c r="AZ495" s="21">
        <v>39309</v>
      </c>
      <c r="BD495" s="13">
        <v>30</v>
      </c>
      <c r="BN495" s="13">
        <v>99</v>
      </c>
      <c r="BS495" s="13">
        <v>1</v>
      </c>
      <c r="BT495" s="11">
        <v>2</v>
      </c>
      <c r="BU495" s="11">
        <v>2</v>
      </c>
      <c r="BV495" s="13">
        <v>1</v>
      </c>
      <c r="BX495" s="13">
        <v>1</v>
      </c>
    </row>
    <row r="496" spans="1:76">
      <c r="A496" s="13">
        <v>9</v>
      </c>
      <c r="B496" s="11">
        <v>0</v>
      </c>
      <c r="C496" s="11">
        <v>1</v>
      </c>
      <c r="D496" s="11">
        <f t="shared" si="48"/>
        <v>1953</v>
      </c>
      <c r="E496" s="11">
        <v>54</v>
      </c>
      <c r="F496" s="15">
        <v>1</v>
      </c>
      <c r="H496" s="16">
        <v>0</v>
      </c>
      <c r="I496" s="16"/>
      <c r="J496" s="16">
        <f t="shared" si="53"/>
        <v>2007</v>
      </c>
      <c r="K496" s="11">
        <v>0</v>
      </c>
      <c r="L496" s="11">
        <v>0</v>
      </c>
      <c r="M496" s="16">
        <v>3</v>
      </c>
      <c r="N496" s="13">
        <v>3</v>
      </c>
      <c r="O496" s="17">
        <v>3</v>
      </c>
      <c r="P496" s="13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1">
        <v>2</v>
      </c>
      <c r="W496" s="16">
        <v>2</v>
      </c>
      <c r="X496" s="11">
        <v>1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20">
        <v>21.7</v>
      </c>
      <c r="AG496" s="19"/>
      <c r="AH496" s="19">
        <v>45</v>
      </c>
      <c r="AI496" s="19">
        <v>74</v>
      </c>
      <c r="AJ496" s="51">
        <v>3</v>
      </c>
      <c r="AK496" s="51">
        <v>1</v>
      </c>
      <c r="AL496" s="20">
        <v>94</v>
      </c>
      <c r="AM496" s="20">
        <v>1</v>
      </c>
      <c r="AN496" s="19"/>
      <c r="AO496" s="19">
        <v>152</v>
      </c>
      <c r="AP496" s="19">
        <v>16</v>
      </c>
      <c r="AQ496" s="19">
        <v>4.0999999999999996</v>
      </c>
      <c r="AR496" s="19">
        <v>105.5</v>
      </c>
      <c r="AS496" s="19">
        <f>IF(F496=1,186*POWER(AR496/88.5,-1.154)*POWER(E496,-0.203),186*POWER(AR496/88.5,-1.154)*POWER(E496,-0.203)*0.742)</f>
        <v>67.573467785125288</v>
      </c>
      <c r="AT496" s="19">
        <v>6.7</v>
      </c>
      <c r="AY496" s="14" t="s">
        <v>25</v>
      </c>
      <c r="AZ496" s="21">
        <v>39407</v>
      </c>
      <c r="BJ496" s="13">
        <v>50</v>
      </c>
      <c r="BN496" s="13">
        <v>100</v>
      </c>
      <c r="BS496" s="13">
        <v>2</v>
      </c>
      <c r="BT496" s="11">
        <v>2</v>
      </c>
      <c r="BU496" s="11">
        <v>2</v>
      </c>
      <c r="BV496" s="13">
        <v>2</v>
      </c>
      <c r="BX496" s="13">
        <v>1</v>
      </c>
    </row>
    <row r="497" spans="1:76">
      <c r="A497" s="13">
        <v>10</v>
      </c>
      <c r="B497" s="11">
        <v>0</v>
      </c>
      <c r="C497" s="11">
        <v>1</v>
      </c>
      <c r="D497" s="11">
        <f t="shared" si="48"/>
        <v>1954</v>
      </c>
      <c r="E497" s="11">
        <v>53</v>
      </c>
      <c r="F497" s="15">
        <v>1</v>
      </c>
      <c r="G497" s="70"/>
      <c r="H497" s="16">
        <v>0</v>
      </c>
      <c r="I497" s="16"/>
      <c r="J497" s="16">
        <f t="shared" si="53"/>
        <v>2007</v>
      </c>
      <c r="K497" s="11">
        <v>0</v>
      </c>
      <c r="L497" s="11">
        <v>0</v>
      </c>
      <c r="M497" s="11">
        <v>4</v>
      </c>
      <c r="N497" s="13">
        <v>3</v>
      </c>
      <c r="O497" s="17">
        <v>0</v>
      </c>
      <c r="P497" s="13">
        <v>0</v>
      </c>
      <c r="Q497" s="16">
        <v>1</v>
      </c>
      <c r="R497" s="16">
        <v>0</v>
      </c>
      <c r="S497" s="16">
        <v>0</v>
      </c>
      <c r="T497" s="16">
        <v>0</v>
      </c>
      <c r="U497" s="16">
        <v>0</v>
      </c>
      <c r="V497" s="11">
        <v>2</v>
      </c>
      <c r="W497" s="16">
        <v>3</v>
      </c>
      <c r="X497" s="11">
        <v>1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51"/>
      <c r="AG497" s="52">
        <v>21</v>
      </c>
      <c r="AH497" s="52">
        <v>51</v>
      </c>
      <c r="AI497" s="52">
        <v>51</v>
      </c>
      <c r="AJ497" s="51">
        <v>0</v>
      </c>
      <c r="AK497" s="51">
        <v>1</v>
      </c>
      <c r="AL497" s="51">
        <v>89</v>
      </c>
      <c r="AM497" s="20"/>
      <c r="AN497" s="19"/>
      <c r="AO497" s="19">
        <v>137</v>
      </c>
      <c r="AP497" s="19">
        <v>52</v>
      </c>
      <c r="AQ497" s="19">
        <v>3.5</v>
      </c>
      <c r="AR497" s="19">
        <v>201.4</v>
      </c>
      <c r="AS497" s="19">
        <f>IF(F497=1,186*POWER(AR497/88.5,-1.154)*POWER(E497,-0.203),186*POWER(AR497/88.5,-1.154)*POWER(E497,-0.203)*0.742)</f>
        <v>32.164207341133086</v>
      </c>
      <c r="AT497" s="19">
        <v>3.9</v>
      </c>
      <c r="AY497" s="14" t="s">
        <v>26</v>
      </c>
      <c r="AZ497" s="21">
        <v>39217</v>
      </c>
      <c r="BB497" s="13">
        <v>20</v>
      </c>
      <c r="BD497" s="13">
        <v>100</v>
      </c>
      <c r="BM497" s="13">
        <v>20</v>
      </c>
      <c r="BS497" s="17">
        <v>1</v>
      </c>
      <c r="BT497" s="11">
        <v>2</v>
      </c>
      <c r="BU497" s="11">
        <v>2</v>
      </c>
      <c r="BV497" s="13">
        <v>1</v>
      </c>
      <c r="BX497" s="13">
        <v>2</v>
      </c>
    </row>
    <row r="498" spans="1:76">
      <c r="A498" s="13">
        <v>11</v>
      </c>
      <c r="B498" s="11">
        <v>0</v>
      </c>
      <c r="C498" s="11">
        <v>1</v>
      </c>
      <c r="D498" s="11">
        <f t="shared" si="48"/>
        <v>1955</v>
      </c>
      <c r="E498" s="11">
        <v>52</v>
      </c>
      <c r="F498" s="15">
        <v>1</v>
      </c>
      <c r="G498" s="70">
        <v>1</v>
      </c>
      <c r="H498" s="16">
        <v>0</v>
      </c>
      <c r="I498" s="16">
        <v>2007</v>
      </c>
      <c r="J498" s="16">
        <f t="shared" si="53"/>
        <v>0</v>
      </c>
      <c r="K498" s="16">
        <v>1</v>
      </c>
      <c r="L498" s="11">
        <v>1</v>
      </c>
      <c r="M498" s="11">
        <v>4</v>
      </c>
      <c r="N498" s="13">
        <v>3</v>
      </c>
      <c r="O498" s="17">
        <v>4</v>
      </c>
      <c r="P498" s="13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1">
        <v>2</v>
      </c>
      <c r="W498" s="16">
        <v>2</v>
      </c>
      <c r="X498" s="11">
        <v>1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20"/>
      <c r="AG498" s="19"/>
      <c r="AH498" s="19"/>
      <c r="AI498" s="19"/>
      <c r="AJ498" s="51">
        <v>4</v>
      </c>
      <c r="AK498" s="51">
        <v>0</v>
      </c>
      <c r="AL498" s="20">
        <v>64</v>
      </c>
      <c r="AM498" s="20">
        <v>0</v>
      </c>
      <c r="AN498" s="55"/>
      <c r="AO498" s="19">
        <v>164</v>
      </c>
      <c r="AP498" s="19">
        <v>18</v>
      </c>
      <c r="AQ498" s="19">
        <v>5.13</v>
      </c>
      <c r="AR498" s="19">
        <v>101.1</v>
      </c>
      <c r="AS498" s="19">
        <f>IF(F498=1,186*POWER(AR498/88.5,-1.154)*POWER(E498,-0.203),186*POWER(AR498/88.5,-1.154)*POWER(E498,-0.203)*0.742)</f>
        <v>71.524357672230053</v>
      </c>
      <c r="AT498" s="19">
        <v>4.13</v>
      </c>
      <c r="AU498" s="20">
        <v>1.35</v>
      </c>
      <c r="AV498" s="19">
        <v>0.62</v>
      </c>
      <c r="AW498" s="19">
        <v>2.15</v>
      </c>
      <c r="AX498" s="19">
        <f>(AT498-AU498)/AU498</f>
        <v>2.0592592592592589</v>
      </c>
      <c r="AY498" s="14" t="s">
        <v>19</v>
      </c>
      <c r="AZ498" s="21">
        <v>39253</v>
      </c>
      <c r="BB498" s="13">
        <v>40</v>
      </c>
      <c r="BC498" s="13">
        <v>50</v>
      </c>
      <c r="BD498" s="13">
        <v>50</v>
      </c>
      <c r="BF498" s="13">
        <v>75</v>
      </c>
      <c r="BJ498" s="13">
        <v>80</v>
      </c>
      <c r="BN498" s="13">
        <v>40</v>
      </c>
      <c r="BO498" s="13">
        <v>75</v>
      </c>
      <c r="BR498" s="13">
        <v>75</v>
      </c>
      <c r="BS498" s="17">
        <v>1</v>
      </c>
      <c r="BT498" s="11">
        <v>2</v>
      </c>
      <c r="BU498" s="11">
        <v>2</v>
      </c>
      <c r="BV498" s="13">
        <v>3</v>
      </c>
      <c r="BX498" s="13">
        <v>0</v>
      </c>
    </row>
    <row r="499" spans="1:76">
      <c r="A499" s="13">
        <v>13</v>
      </c>
      <c r="B499" s="11">
        <v>0</v>
      </c>
      <c r="C499" s="11">
        <v>1</v>
      </c>
      <c r="D499" s="11">
        <f t="shared" si="48"/>
        <v>1957</v>
      </c>
      <c r="E499" s="11">
        <v>49</v>
      </c>
      <c r="F499" s="15">
        <v>2</v>
      </c>
      <c r="H499" s="16">
        <v>0</v>
      </c>
      <c r="I499" s="16"/>
      <c r="J499" s="16">
        <f t="shared" si="53"/>
        <v>2006</v>
      </c>
      <c r="K499" s="11">
        <v>0</v>
      </c>
      <c r="L499" s="11">
        <v>0</v>
      </c>
      <c r="M499" s="11">
        <v>4</v>
      </c>
      <c r="N499" s="13">
        <v>2</v>
      </c>
      <c r="O499" s="17">
        <v>0</v>
      </c>
      <c r="P499" s="13">
        <v>0</v>
      </c>
      <c r="Q499" s="16">
        <v>1</v>
      </c>
      <c r="R499" s="16">
        <v>0</v>
      </c>
      <c r="S499" s="16">
        <v>0</v>
      </c>
      <c r="T499" s="16">
        <v>0</v>
      </c>
      <c r="U499" s="16">
        <v>0</v>
      </c>
      <c r="V499" s="11">
        <v>1</v>
      </c>
      <c r="W499" s="16">
        <v>3</v>
      </c>
      <c r="X499" s="11">
        <v>1</v>
      </c>
      <c r="Y499" s="11">
        <v>0</v>
      </c>
      <c r="Z499" s="11">
        <v>0</v>
      </c>
      <c r="AA499" s="11">
        <v>0</v>
      </c>
      <c r="AB499" s="11">
        <v>0</v>
      </c>
      <c r="AC499" s="11">
        <v>1</v>
      </c>
      <c r="AD499" s="11">
        <v>0</v>
      </c>
      <c r="AE499" s="11">
        <v>0</v>
      </c>
      <c r="AF499" s="51"/>
      <c r="AG499" s="52"/>
      <c r="AH499" s="52">
        <v>46</v>
      </c>
      <c r="AI499" s="52">
        <v>64</v>
      </c>
      <c r="AJ499" s="51"/>
      <c r="AK499" s="51"/>
      <c r="AL499" s="51"/>
      <c r="AM499" s="20"/>
      <c r="AN499" s="19"/>
      <c r="AO499" s="19">
        <v>144</v>
      </c>
      <c r="AP499" s="19">
        <v>30</v>
      </c>
      <c r="AQ499" s="19">
        <v>4.3</v>
      </c>
      <c r="AR499" s="19">
        <v>103</v>
      </c>
      <c r="AS499" s="19">
        <f>IF(F499=1,186*POWER(AR499/88.5,-1.154)*POWER(E499,-0.203),186*POWER(AR499/88.5,-1.154)*POWER(E499,-0.203)*0.742)</f>
        <v>52.57332227441254</v>
      </c>
      <c r="AT499" s="19">
        <v>6.08</v>
      </c>
      <c r="AU499" s="20">
        <v>1.18</v>
      </c>
      <c r="AV499" s="19">
        <v>0.74</v>
      </c>
      <c r="AW499" s="19">
        <v>4.16</v>
      </c>
      <c r="AX499" s="19">
        <f>(AT499-AU499)/AU499</f>
        <v>4.1525423728813564</v>
      </c>
      <c r="AY499" s="14">
        <v>0</v>
      </c>
      <c r="AZ499" s="21">
        <v>39043</v>
      </c>
      <c r="BC499" s="13">
        <v>75</v>
      </c>
      <c r="BM499" s="13">
        <v>100</v>
      </c>
      <c r="BT499" s="11">
        <v>2</v>
      </c>
      <c r="BU499" s="11">
        <v>2</v>
      </c>
      <c r="BV499" s="13">
        <v>2</v>
      </c>
      <c r="BX499" s="13">
        <v>2</v>
      </c>
    </row>
    <row r="500" spans="1:76">
      <c r="A500" s="13">
        <v>15</v>
      </c>
      <c r="B500" s="11">
        <v>0</v>
      </c>
      <c r="C500" s="11">
        <v>1</v>
      </c>
      <c r="D500" s="11">
        <f t="shared" si="48"/>
        <v>1955</v>
      </c>
      <c r="E500" s="11">
        <v>52</v>
      </c>
      <c r="F500" s="15">
        <v>1</v>
      </c>
      <c r="G500" s="71">
        <v>1</v>
      </c>
      <c r="H500" s="16">
        <v>0</v>
      </c>
      <c r="I500" s="16">
        <v>2007</v>
      </c>
      <c r="J500" s="16">
        <f t="shared" si="53"/>
        <v>0</v>
      </c>
      <c r="K500" s="16">
        <v>2</v>
      </c>
      <c r="L500" s="11">
        <v>1</v>
      </c>
      <c r="M500" s="16">
        <v>3</v>
      </c>
      <c r="N500" s="13">
        <v>3</v>
      </c>
      <c r="O500" s="17">
        <v>0</v>
      </c>
      <c r="P500" s="13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1">
        <v>1</v>
      </c>
      <c r="W500" s="16">
        <v>2</v>
      </c>
      <c r="X500" s="11">
        <v>1</v>
      </c>
      <c r="Y500" s="11">
        <v>1</v>
      </c>
      <c r="Z500" s="11">
        <v>0</v>
      </c>
      <c r="AA500" s="11">
        <v>0</v>
      </c>
      <c r="AB500" s="11">
        <v>0</v>
      </c>
      <c r="AC500" s="11">
        <v>1</v>
      </c>
      <c r="AD500" s="11">
        <v>0</v>
      </c>
      <c r="AE500" s="11">
        <v>1</v>
      </c>
      <c r="AF500" s="20"/>
      <c r="AG500" s="19"/>
      <c r="AH500" s="19">
        <v>54</v>
      </c>
      <c r="AI500" s="19">
        <v>66</v>
      </c>
      <c r="AJ500" s="51">
        <v>0</v>
      </c>
      <c r="AK500" s="51">
        <v>1</v>
      </c>
      <c r="AL500" s="20">
        <v>67</v>
      </c>
      <c r="AM500" s="20">
        <v>0</v>
      </c>
      <c r="AN500" s="19"/>
      <c r="AO500" s="19">
        <v>140</v>
      </c>
      <c r="AP500" s="19">
        <v>21</v>
      </c>
      <c r="AQ500" s="19">
        <v>5</v>
      </c>
      <c r="AR500" s="19">
        <v>124</v>
      </c>
      <c r="AS500" s="19">
        <f>IF(F500=1,186*POWER(AR500/88.5,-1.154)*POWER(E500,-0.203),186*POWER(AR500/88.5,-1.154)*POWER(E500,-0.203)*0.742)</f>
        <v>56.510373165877688</v>
      </c>
      <c r="AT500" s="19">
        <v>4.2</v>
      </c>
      <c r="AY500" s="14" t="s">
        <v>28</v>
      </c>
      <c r="AZ500" s="21">
        <v>39395</v>
      </c>
      <c r="BB500" s="13">
        <v>50</v>
      </c>
      <c r="BC500" s="13">
        <v>75</v>
      </c>
      <c r="BI500" s="13">
        <v>75</v>
      </c>
      <c r="BM500" s="13">
        <v>100</v>
      </c>
      <c r="BS500" s="13">
        <v>1</v>
      </c>
      <c r="BT500" s="11">
        <v>2</v>
      </c>
      <c r="BU500" s="11">
        <v>2</v>
      </c>
      <c r="BV500" s="13">
        <v>4</v>
      </c>
      <c r="BX500" s="13">
        <v>2</v>
      </c>
    </row>
    <row r="501" spans="1:76">
      <c r="A501" s="13">
        <v>19</v>
      </c>
      <c r="B501" s="11">
        <v>0</v>
      </c>
      <c r="C501" s="11">
        <v>1</v>
      </c>
      <c r="D501" s="11">
        <f t="shared" si="48"/>
        <v>1968</v>
      </c>
      <c r="E501" s="11">
        <v>39</v>
      </c>
      <c r="F501" s="15">
        <v>1</v>
      </c>
      <c r="G501" s="70">
        <v>1</v>
      </c>
      <c r="H501" s="16">
        <v>0</v>
      </c>
      <c r="I501" s="16">
        <v>2007</v>
      </c>
      <c r="J501" s="16">
        <f t="shared" si="53"/>
        <v>0</v>
      </c>
      <c r="K501" s="16">
        <v>1</v>
      </c>
      <c r="L501" s="11">
        <v>1</v>
      </c>
      <c r="M501" s="16">
        <v>3</v>
      </c>
      <c r="N501" s="13">
        <v>3</v>
      </c>
      <c r="O501" s="17">
        <v>0</v>
      </c>
      <c r="P501" s="13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1</v>
      </c>
      <c r="V501" s="11">
        <v>2</v>
      </c>
      <c r="W501" s="16">
        <v>2</v>
      </c>
      <c r="X501" s="11">
        <v>1</v>
      </c>
      <c r="Y501" s="11">
        <v>0</v>
      </c>
      <c r="Z501" s="11">
        <v>0</v>
      </c>
      <c r="AA501" s="11">
        <v>0</v>
      </c>
      <c r="AB501" s="11">
        <v>0</v>
      </c>
      <c r="AC501" s="11">
        <v>1</v>
      </c>
      <c r="AD501" s="11">
        <v>0</v>
      </c>
      <c r="AE501" s="11">
        <v>0</v>
      </c>
      <c r="AF501" s="20"/>
      <c r="AG501" s="19"/>
      <c r="AH501" s="19"/>
      <c r="AI501" s="19">
        <v>40</v>
      </c>
      <c r="AJ501" s="51"/>
      <c r="AK501" s="51"/>
      <c r="AL501" s="20"/>
      <c r="AM501" s="20">
        <v>0</v>
      </c>
      <c r="AN501" s="19"/>
      <c r="AO501" s="19">
        <v>178</v>
      </c>
      <c r="AP501" s="19">
        <v>20</v>
      </c>
      <c r="AQ501" s="19"/>
      <c r="AR501" s="19"/>
      <c r="AY501" s="14" t="s">
        <v>31</v>
      </c>
      <c r="AZ501" s="21">
        <v>39293</v>
      </c>
      <c r="BA501" s="13">
        <v>1</v>
      </c>
      <c r="BC501" s="13">
        <v>90</v>
      </c>
      <c r="BN501" s="13">
        <v>50</v>
      </c>
      <c r="BS501" s="13">
        <v>3</v>
      </c>
      <c r="BT501" s="11">
        <v>2</v>
      </c>
      <c r="BU501" s="11">
        <v>2</v>
      </c>
      <c r="BV501" s="13">
        <v>3</v>
      </c>
      <c r="BX501" s="13">
        <v>1</v>
      </c>
    </row>
    <row r="502" spans="1:76">
      <c r="A502" s="13">
        <v>20</v>
      </c>
      <c r="B502" s="11">
        <v>0</v>
      </c>
      <c r="C502" s="11">
        <v>1</v>
      </c>
      <c r="D502" s="11">
        <f t="shared" si="48"/>
        <v>1948</v>
      </c>
      <c r="E502" s="11">
        <v>59</v>
      </c>
      <c r="F502" s="15">
        <v>1</v>
      </c>
      <c r="G502" s="71">
        <v>1</v>
      </c>
      <c r="H502" s="16">
        <v>0</v>
      </c>
      <c r="I502" s="16">
        <v>2007</v>
      </c>
      <c r="J502" s="16">
        <f t="shared" si="53"/>
        <v>0</v>
      </c>
      <c r="K502" s="16">
        <v>1</v>
      </c>
      <c r="L502" s="11">
        <v>1</v>
      </c>
      <c r="M502" s="16">
        <v>3</v>
      </c>
      <c r="N502" s="13">
        <v>3</v>
      </c>
      <c r="O502" s="17">
        <v>0</v>
      </c>
      <c r="P502" s="13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1">
        <v>2</v>
      </c>
      <c r="W502" s="16">
        <v>2</v>
      </c>
      <c r="X502" s="11">
        <v>1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1</v>
      </c>
      <c r="AF502" s="51">
        <v>17.399999999999999</v>
      </c>
      <c r="AG502" s="52"/>
      <c r="AH502" s="52">
        <v>47</v>
      </c>
      <c r="AI502" s="52">
        <v>58</v>
      </c>
      <c r="AJ502" s="51"/>
      <c r="AK502" s="51"/>
      <c r="AL502" s="51"/>
      <c r="AM502" s="20">
        <v>0</v>
      </c>
      <c r="AN502" s="19"/>
      <c r="AO502" s="19">
        <v>150</v>
      </c>
      <c r="AP502" s="19">
        <v>6</v>
      </c>
      <c r="AQ502" s="19">
        <v>5</v>
      </c>
      <c r="AR502" s="19"/>
      <c r="AT502" s="19">
        <v>3.46</v>
      </c>
      <c r="AU502" s="20">
        <v>1.55</v>
      </c>
      <c r="AW502" s="19">
        <v>1.2</v>
      </c>
      <c r="AX502" s="19">
        <f>(AT502-AU502)/AU502</f>
        <v>1.232258064516129</v>
      </c>
      <c r="AZ502" s="21">
        <v>39329</v>
      </c>
      <c r="BD502" s="13">
        <v>50</v>
      </c>
      <c r="BK502" s="13">
        <v>100</v>
      </c>
      <c r="BO502" s="13">
        <v>50</v>
      </c>
      <c r="BS502" s="13">
        <v>1</v>
      </c>
      <c r="BT502" s="11">
        <v>2</v>
      </c>
      <c r="BU502" s="11">
        <v>2</v>
      </c>
      <c r="BV502" s="13">
        <v>3</v>
      </c>
      <c r="BX502" s="13">
        <v>1</v>
      </c>
    </row>
    <row r="503" spans="1:76">
      <c r="A503" s="13">
        <v>22</v>
      </c>
      <c r="B503" s="11">
        <v>0</v>
      </c>
      <c r="C503" s="11">
        <v>1</v>
      </c>
      <c r="D503" s="11">
        <f t="shared" si="48"/>
        <v>1950</v>
      </c>
      <c r="E503" s="11">
        <v>57</v>
      </c>
      <c r="F503" s="15">
        <v>1</v>
      </c>
      <c r="G503" s="71">
        <v>1</v>
      </c>
      <c r="H503" s="16">
        <v>1</v>
      </c>
      <c r="I503" s="16">
        <v>2003</v>
      </c>
      <c r="J503" s="16">
        <f t="shared" si="53"/>
        <v>4</v>
      </c>
      <c r="K503" s="16">
        <v>2</v>
      </c>
      <c r="L503" s="11">
        <v>1</v>
      </c>
      <c r="M503" s="16">
        <v>3</v>
      </c>
      <c r="N503" s="13">
        <v>3</v>
      </c>
      <c r="O503" s="17">
        <v>0</v>
      </c>
      <c r="P503" s="13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1">
        <v>2</v>
      </c>
      <c r="W503" s="16">
        <v>2</v>
      </c>
      <c r="X503" s="11">
        <v>1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1</v>
      </c>
      <c r="AF503" s="20"/>
      <c r="AG503" s="19"/>
      <c r="AH503" s="19">
        <v>52</v>
      </c>
      <c r="AI503" s="19">
        <v>60</v>
      </c>
      <c r="AJ503" s="51"/>
      <c r="AK503" s="51"/>
      <c r="AL503" s="20"/>
      <c r="AM503" s="20"/>
      <c r="AN503" s="19"/>
      <c r="AO503" s="19"/>
      <c r="AP503" s="19"/>
      <c r="AQ503" s="19"/>
      <c r="AR503" s="19"/>
      <c r="AT503" s="19">
        <v>4.04</v>
      </c>
      <c r="AU503" s="20">
        <v>0.8</v>
      </c>
      <c r="AV503" s="19">
        <v>0.78</v>
      </c>
      <c r="AW503" s="19">
        <v>2.46</v>
      </c>
      <c r="AX503" s="19">
        <f>(AT503-AU503)/AU503</f>
        <v>4.05</v>
      </c>
      <c r="AZ503" s="21">
        <v>39234</v>
      </c>
      <c r="BF503" s="13">
        <v>50</v>
      </c>
      <c r="BN503" s="13">
        <v>100</v>
      </c>
      <c r="BS503" s="17">
        <v>1</v>
      </c>
      <c r="BT503" s="11">
        <v>2</v>
      </c>
      <c r="BU503" s="11">
        <v>2</v>
      </c>
      <c r="BV503" s="13">
        <v>2</v>
      </c>
      <c r="BW503" s="13">
        <v>1</v>
      </c>
      <c r="BX503" s="13">
        <v>0</v>
      </c>
    </row>
    <row r="504" spans="1:76">
      <c r="A504" s="13">
        <v>23</v>
      </c>
      <c r="B504" s="11">
        <v>0</v>
      </c>
      <c r="C504" s="11">
        <v>1</v>
      </c>
      <c r="D504" s="11">
        <f t="shared" si="48"/>
        <v>1952</v>
      </c>
      <c r="E504" s="11">
        <v>55</v>
      </c>
      <c r="F504" s="15">
        <v>1</v>
      </c>
      <c r="G504" s="71">
        <v>1</v>
      </c>
      <c r="H504" s="16">
        <v>0</v>
      </c>
      <c r="I504" s="16">
        <v>2007</v>
      </c>
      <c r="J504" s="16">
        <f t="shared" si="53"/>
        <v>0</v>
      </c>
      <c r="K504" s="16">
        <v>1</v>
      </c>
      <c r="L504" s="11">
        <v>1</v>
      </c>
      <c r="M504" s="11">
        <v>0</v>
      </c>
      <c r="N504" s="13">
        <v>2</v>
      </c>
      <c r="O504" s="17">
        <v>0</v>
      </c>
      <c r="P504" s="13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W504" s="16">
        <v>0</v>
      </c>
      <c r="X504" s="11">
        <v>1</v>
      </c>
      <c r="Y504" s="11">
        <v>0</v>
      </c>
      <c r="Z504" s="11">
        <v>0</v>
      </c>
      <c r="AA504" s="11">
        <v>0</v>
      </c>
      <c r="AB504" s="11">
        <v>0</v>
      </c>
      <c r="AC504" s="11">
        <v>1</v>
      </c>
      <c r="AD504" s="11">
        <v>0</v>
      </c>
      <c r="AE504" s="11">
        <v>0</v>
      </c>
      <c r="AF504" s="20"/>
      <c r="AG504" s="19"/>
      <c r="AH504" s="19">
        <v>48</v>
      </c>
      <c r="AI504" s="19">
        <v>70</v>
      </c>
      <c r="AJ504" s="51">
        <v>2</v>
      </c>
      <c r="AK504" s="51">
        <v>0</v>
      </c>
      <c r="AL504" s="20">
        <v>57</v>
      </c>
      <c r="AM504" s="20">
        <v>0</v>
      </c>
      <c r="AN504" s="19"/>
      <c r="AO504" s="19">
        <v>156</v>
      </c>
      <c r="AP504" s="19">
        <v>6</v>
      </c>
      <c r="AQ504" s="19">
        <v>3.6</v>
      </c>
      <c r="AR504" s="19">
        <v>64</v>
      </c>
      <c r="AS504" s="19">
        <f t="shared" ref="AS504:AS516" si="54">IF(F504=1,186*POWER(AR504/88.5,-1.154)*POWER(E504,-0.203),186*POWER(AR504/88.5,-1.154)*POWER(E504,-0.203)*0.742)</f>
        <v>119.85610568097026</v>
      </c>
      <c r="AT504" s="19">
        <v>4.83</v>
      </c>
      <c r="AU504" s="20">
        <v>1.1299999999999999</v>
      </c>
      <c r="AV504" s="19">
        <v>0.7</v>
      </c>
      <c r="AW504" s="19">
        <v>3.13</v>
      </c>
      <c r="AX504" s="19">
        <f>(AT504-AU504)/AU504</f>
        <v>3.2743362831858414</v>
      </c>
      <c r="AY504" s="14" t="s">
        <v>28</v>
      </c>
      <c r="AZ504" s="21">
        <v>39331</v>
      </c>
      <c r="BD504" s="13">
        <v>100</v>
      </c>
      <c r="BM504" s="13">
        <v>30</v>
      </c>
      <c r="BS504" s="13">
        <v>1</v>
      </c>
      <c r="BT504" s="11">
        <v>2</v>
      </c>
      <c r="BU504" s="11">
        <v>2</v>
      </c>
      <c r="BV504" s="13">
        <v>1</v>
      </c>
      <c r="BX504" s="13">
        <v>3</v>
      </c>
    </row>
    <row r="505" spans="1:76">
      <c r="A505" s="13">
        <v>24</v>
      </c>
      <c r="B505" s="11">
        <v>0</v>
      </c>
      <c r="C505" s="11">
        <v>1</v>
      </c>
      <c r="D505" s="11">
        <f t="shared" si="48"/>
        <v>1955</v>
      </c>
      <c r="E505" s="11">
        <v>52</v>
      </c>
      <c r="F505" s="15">
        <v>1</v>
      </c>
      <c r="G505" s="71">
        <v>2</v>
      </c>
      <c r="H505" s="16">
        <v>0</v>
      </c>
      <c r="I505" s="16">
        <v>2004</v>
      </c>
      <c r="J505" s="16">
        <f t="shared" si="53"/>
        <v>3</v>
      </c>
      <c r="K505" s="16">
        <v>2</v>
      </c>
      <c r="L505" s="11">
        <v>1</v>
      </c>
      <c r="M505" s="16">
        <v>3</v>
      </c>
      <c r="N505" s="13">
        <v>3</v>
      </c>
      <c r="O505" s="17">
        <v>3</v>
      </c>
      <c r="P505" s="13">
        <v>1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1">
        <v>2</v>
      </c>
      <c r="W505" s="16">
        <v>2</v>
      </c>
      <c r="X505" s="11">
        <v>1</v>
      </c>
      <c r="Y505" s="11">
        <v>1</v>
      </c>
      <c r="Z505" s="11">
        <v>0</v>
      </c>
      <c r="AA505" s="11">
        <v>0</v>
      </c>
      <c r="AB505" s="11">
        <v>0</v>
      </c>
      <c r="AC505" s="11">
        <v>0</v>
      </c>
      <c r="AD505" s="11">
        <v>1</v>
      </c>
      <c r="AE505" s="11">
        <v>1</v>
      </c>
      <c r="AF505" s="20">
        <v>31</v>
      </c>
      <c r="AG505" s="19"/>
      <c r="AH505" s="19">
        <v>71</v>
      </c>
      <c r="AI505" s="19">
        <v>50</v>
      </c>
      <c r="AJ505" s="51">
        <v>3</v>
      </c>
      <c r="AK505" s="51">
        <v>0</v>
      </c>
      <c r="AL505" s="20">
        <v>79</v>
      </c>
      <c r="AM505" s="20">
        <v>0</v>
      </c>
      <c r="AN505" s="19"/>
      <c r="AO505" s="19">
        <v>153</v>
      </c>
      <c r="AP505" s="19">
        <v>5</v>
      </c>
      <c r="AQ505" s="19">
        <v>4.5</v>
      </c>
      <c r="AR505" s="19">
        <v>93</v>
      </c>
      <c r="AS505" s="19">
        <f t="shared" si="54"/>
        <v>78.760320947292513</v>
      </c>
      <c r="AT505" s="19">
        <v>4.0999999999999996</v>
      </c>
      <c r="AY505" s="14" t="s">
        <v>34</v>
      </c>
      <c r="AZ505" s="21">
        <v>39325</v>
      </c>
      <c r="BC505" s="13">
        <v>50</v>
      </c>
      <c r="BJ505" s="13">
        <v>50</v>
      </c>
      <c r="BN505" s="13">
        <v>70</v>
      </c>
      <c r="BS505" s="13">
        <v>1</v>
      </c>
      <c r="BT505" s="11">
        <v>2</v>
      </c>
      <c r="BU505" s="11">
        <v>2</v>
      </c>
      <c r="BV505" s="13">
        <v>3</v>
      </c>
      <c r="BX505" s="13">
        <v>0</v>
      </c>
    </row>
    <row r="506" spans="1:76">
      <c r="A506" s="13">
        <v>25</v>
      </c>
      <c r="B506" s="11">
        <v>0</v>
      </c>
      <c r="C506" s="11">
        <v>1</v>
      </c>
      <c r="D506" s="11">
        <f t="shared" si="48"/>
        <v>1939</v>
      </c>
      <c r="E506" s="11">
        <v>68</v>
      </c>
      <c r="F506" s="15">
        <v>1</v>
      </c>
      <c r="G506" s="70">
        <v>2</v>
      </c>
      <c r="H506" s="16">
        <v>0</v>
      </c>
      <c r="I506" s="16">
        <v>2006</v>
      </c>
      <c r="J506" s="16">
        <f t="shared" si="53"/>
        <v>1</v>
      </c>
      <c r="K506" s="16">
        <v>2</v>
      </c>
      <c r="L506" s="11">
        <v>1</v>
      </c>
      <c r="M506" s="11">
        <v>4</v>
      </c>
      <c r="N506" s="13">
        <v>3</v>
      </c>
      <c r="O506" s="17">
        <v>0</v>
      </c>
      <c r="P506" s="13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1">
        <v>1</v>
      </c>
      <c r="W506" s="16">
        <v>4</v>
      </c>
      <c r="X506" s="11">
        <v>1</v>
      </c>
      <c r="Y506" s="11">
        <v>1</v>
      </c>
      <c r="Z506" s="11">
        <v>0</v>
      </c>
      <c r="AA506" s="11">
        <v>0</v>
      </c>
      <c r="AB506" s="11">
        <v>0</v>
      </c>
      <c r="AC506" s="11">
        <v>1</v>
      </c>
      <c r="AD506" s="11">
        <v>0</v>
      </c>
      <c r="AE506" s="11">
        <v>1</v>
      </c>
      <c r="AF506" s="20"/>
      <c r="AG506" s="19"/>
      <c r="AH506" s="19"/>
      <c r="AI506" s="19">
        <v>54</v>
      </c>
      <c r="AJ506" s="51"/>
      <c r="AK506" s="51"/>
      <c r="AL506" s="20"/>
      <c r="AM506" s="20"/>
      <c r="AN506" s="19"/>
      <c r="AO506" s="19">
        <v>176</v>
      </c>
      <c r="AP506" s="19">
        <v>33</v>
      </c>
      <c r="AQ506" s="19">
        <v>4</v>
      </c>
      <c r="AR506" s="19">
        <v>80.3</v>
      </c>
      <c r="AS506" s="19">
        <f t="shared" si="54"/>
        <v>88.35770562588327</v>
      </c>
      <c r="AT506" s="19">
        <v>5.4</v>
      </c>
      <c r="AY506" s="14" t="s">
        <v>35</v>
      </c>
      <c r="AZ506" s="21">
        <v>39101</v>
      </c>
      <c r="BC506" s="13">
        <v>95</v>
      </c>
      <c r="BM506" s="13">
        <v>50</v>
      </c>
      <c r="BT506" s="11">
        <v>2</v>
      </c>
      <c r="BU506" s="11">
        <v>2</v>
      </c>
      <c r="BV506" s="13">
        <v>2</v>
      </c>
      <c r="BX506" s="13">
        <v>1</v>
      </c>
    </row>
    <row r="507" spans="1:76">
      <c r="A507" s="13">
        <v>26</v>
      </c>
      <c r="B507" s="11">
        <v>0</v>
      </c>
      <c r="C507" s="11">
        <v>1</v>
      </c>
      <c r="D507" s="11">
        <f t="shared" si="48"/>
        <v>1951</v>
      </c>
      <c r="E507" s="11">
        <v>55</v>
      </c>
      <c r="F507" s="15">
        <v>1</v>
      </c>
      <c r="G507" s="71">
        <v>1</v>
      </c>
      <c r="H507" s="16">
        <v>0</v>
      </c>
      <c r="I507" s="16">
        <v>2004</v>
      </c>
      <c r="J507" s="16">
        <f t="shared" si="53"/>
        <v>2</v>
      </c>
      <c r="K507" s="16">
        <v>1</v>
      </c>
      <c r="L507" s="11">
        <v>1</v>
      </c>
      <c r="M507" s="16">
        <v>3</v>
      </c>
      <c r="N507" s="13">
        <v>3</v>
      </c>
      <c r="O507" s="17">
        <v>0</v>
      </c>
      <c r="P507" s="13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1">
        <v>1</v>
      </c>
      <c r="W507" s="16">
        <v>2</v>
      </c>
      <c r="X507" s="11">
        <v>1</v>
      </c>
      <c r="Y507" s="11">
        <v>0</v>
      </c>
      <c r="Z507" s="11">
        <v>0</v>
      </c>
      <c r="AA507" s="11">
        <v>0</v>
      </c>
      <c r="AB507" s="11">
        <v>0</v>
      </c>
      <c r="AF507" s="20"/>
      <c r="AG507" s="19"/>
      <c r="AH507" s="19"/>
      <c r="AI507" s="19"/>
      <c r="AJ507" s="51"/>
      <c r="AK507" s="51"/>
      <c r="AL507" s="20"/>
      <c r="AM507" s="20"/>
      <c r="AN507" s="19"/>
      <c r="AO507" s="19">
        <v>144</v>
      </c>
      <c r="AP507" s="19">
        <v>12</v>
      </c>
      <c r="AQ507" s="19">
        <v>5.2</v>
      </c>
      <c r="AR507" s="19">
        <v>102.6</v>
      </c>
      <c r="AS507" s="19">
        <f t="shared" si="54"/>
        <v>69.522887003064184</v>
      </c>
      <c r="AY507" s="14" t="s">
        <v>36</v>
      </c>
      <c r="AZ507" s="21">
        <v>38989</v>
      </c>
      <c r="BD507" s="13">
        <v>40</v>
      </c>
      <c r="BJ507" s="13">
        <v>40</v>
      </c>
      <c r="BO507" s="13">
        <v>100</v>
      </c>
      <c r="BT507" s="11">
        <v>2</v>
      </c>
      <c r="BU507" s="11">
        <v>2</v>
      </c>
      <c r="BV507" s="13">
        <v>1</v>
      </c>
      <c r="BX507" s="13">
        <v>0</v>
      </c>
    </row>
    <row r="508" spans="1:76">
      <c r="A508" s="13">
        <v>30</v>
      </c>
      <c r="B508" s="11">
        <v>0</v>
      </c>
      <c r="C508" s="11">
        <v>1</v>
      </c>
      <c r="D508" s="11">
        <f t="shared" si="48"/>
        <v>1950</v>
      </c>
      <c r="E508" s="11">
        <v>57</v>
      </c>
      <c r="F508" s="15">
        <v>1</v>
      </c>
      <c r="G508" s="71">
        <v>1</v>
      </c>
      <c r="H508" s="16">
        <v>0</v>
      </c>
      <c r="I508" s="16">
        <v>2006</v>
      </c>
      <c r="J508" s="16">
        <f t="shared" si="53"/>
        <v>1</v>
      </c>
      <c r="K508" s="16">
        <v>2</v>
      </c>
      <c r="L508" s="11">
        <v>1</v>
      </c>
      <c r="M508" s="11">
        <v>3</v>
      </c>
      <c r="N508" s="13">
        <v>3</v>
      </c>
      <c r="O508" s="17">
        <v>0</v>
      </c>
      <c r="P508" s="13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W508" s="16">
        <v>0</v>
      </c>
      <c r="X508" s="11">
        <v>1</v>
      </c>
      <c r="Y508" s="11">
        <v>1</v>
      </c>
      <c r="Z508" s="11">
        <v>0</v>
      </c>
      <c r="AA508" s="11">
        <v>0</v>
      </c>
      <c r="AB508" s="11">
        <v>0</v>
      </c>
      <c r="AC508" s="11">
        <v>1</v>
      </c>
      <c r="AD508" s="11">
        <v>0</v>
      </c>
      <c r="AE508" s="11">
        <v>1</v>
      </c>
      <c r="AF508" s="20"/>
      <c r="AG508" s="19"/>
      <c r="AH508" s="19">
        <v>48</v>
      </c>
      <c r="AI508" s="19">
        <v>60</v>
      </c>
      <c r="AJ508" s="51">
        <v>0</v>
      </c>
      <c r="AK508" s="51">
        <v>1</v>
      </c>
      <c r="AL508" s="20">
        <v>90</v>
      </c>
      <c r="AM508" s="20">
        <v>0</v>
      </c>
      <c r="AN508" s="19"/>
      <c r="AO508" s="19">
        <v>125</v>
      </c>
      <c r="AP508" s="19">
        <v>10</v>
      </c>
      <c r="AQ508" s="19">
        <v>5</v>
      </c>
      <c r="AR508" s="19">
        <v>99.8</v>
      </c>
      <c r="AS508" s="19">
        <f t="shared" si="54"/>
        <v>71.260068954118111</v>
      </c>
      <c r="AT508" s="19">
        <v>4.8</v>
      </c>
      <c r="AY508" s="14" t="s">
        <v>21</v>
      </c>
      <c r="AZ508" s="21">
        <v>39413</v>
      </c>
      <c r="BC508" s="13">
        <v>40</v>
      </c>
      <c r="BK508" s="13">
        <v>75</v>
      </c>
      <c r="BN508" s="13">
        <v>50</v>
      </c>
      <c r="BO508" s="13">
        <v>60</v>
      </c>
      <c r="BS508" s="13">
        <v>1</v>
      </c>
      <c r="BT508" s="11">
        <v>2</v>
      </c>
      <c r="BU508" s="11">
        <v>2</v>
      </c>
      <c r="BV508" s="17">
        <v>2</v>
      </c>
      <c r="BW508" s="17"/>
      <c r="BX508" s="13">
        <v>1</v>
      </c>
    </row>
    <row r="509" spans="1:76">
      <c r="A509" s="13">
        <v>37</v>
      </c>
      <c r="B509" s="11">
        <v>0</v>
      </c>
      <c r="C509" s="11">
        <v>1</v>
      </c>
      <c r="D509" s="11">
        <f t="shared" si="48"/>
        <v>1947</v>
      </c>
      <c r="E509" s="11">
        <v>59</v>
      </c>
      <c r="F509" s="15">
        <v>1</v>
      </c>
      <c r="H509" s="16">
        <v>0</v>
      </c>
      <c r="I509" s="16"/>
      <c r="J509" s="16">
        <f t="shared" si="53"/>
        <v>2006</v>
      </c>
      <c r="K509" s="11">
        <v>0</v>
      </c>
      <c r="L509" s="11">
        <v>0</v>
      </c>
      <c r="M509" s="11">
        <v>4</v>
      </c>
      <c r="N509" s="13">
        <v>3</v>
      </c>
      <c r="O509" s="17">
        <v>0</v>
      </c>
      <c r="P509" s="13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1">
        <v>1</v>
      </c>
      <c r="W509" s="16">
        <v>3</v>
      </c>
      <c r="X509" s="11">
        <v>1</v>
      </c>
      <c r="Y509" s="11">
        <v>0</v>
      </c>
      <c r="Z509" s="11">
        <v>0</v>
      </c>
      <c r="AA509" s="11">
        <v>0</v>
      </c>
      <c r="AB509" s="11">
        <v>0</v>
      </c>
      <c r="AF509" s="20"/>
      <c r="AG509" s="19"/>
      <c r="AH509" s="19"/>
      <c r="AI509" s="19"/>
      <c r="AJ509" s="51"/>
      <c r="AK509" s="51"/>
      <c r="AL509" s="20"/>
      <c r="AM509" s="20"/>
      <c r="AN509" s="19"/>
      <c r="AO509" s="19">
        <v>176</v>
      </c>
      <c r="AP509" s="19">
        <v>6</v>
      </c>
      <c r="AQ509" s="19">
        <v>5.5</v>
      </c>
      <c r="AR509" s="19">
        <v>111.6</v>
      </c>
      <c r="AS509" s="19">
        <f t="shared" si="54"/>
        <v>62.201096361799522</v>
      </c>
      <c r="AY509" s="14" t="s">
        <v>39</v>
      </c>
      <c r="AZ509" s="21">
        <v>39017</v>
      </c>
      <c r="BC509" s="13">
        <v>30</v>
      </c>
      <c r="BM509" s="13">
        <v>50</v>
      </c>
      <c r="BN509" s="13">
        <v>50</v>
      </c>
      <c r="BO509" s="13">
        <v>70</v>
      </c>
      <c r="BT509" s="11">
        <v>2</v>
      </c>
      <c r="BU509" s="11">
        <v>2</v>
      </c>
      <c r="BV509" s="13">
        <v>1</v>
      </c>
      <c r="BX509" s="13">
        <v>1</v>
      </c>
    </row>
    <row r="510" spans="1:76">
      <c r="A510" s="13">
        <v>39</v>
      </c>
      <c r="B510" s="11">
        <v>0</v>
      </c>
      <c r="C510" s="11">
        <v>1</v>
      </c>
      <c r="D510" s="11">
        <f t="shared" si="48"/>
        <v>1950</v>
      </c>
      <c r="E510" s="11">
        <v>57</v>
      </c>
      <c r="F510" s="15">
        <v>2</v>
      </c>
      <c r="G510" s="70">
        <v>3</v>
      </c>
      <c r="H510" s="16">
        <v>0</v>
      </c>
      <c r="I510" s="16">
        <v>2007</v>
      </c>
      <c r="J510" s="16">
        <f t="shared" si="53"/>
        <v>0</v>
      </c>
      <c r="K510" s="16">
        <v>2</v>
      </c>
      <c r="L510" s="11">
        <v>1</v>
      </c>
      <c r="M510" s="16">
        <v>4</v>
      </c>
      <c r="N510" s="13">
        <v>3</v>
      </c>
      <c r="O510" s="17">
        <v>0</v>
      </c>
      <c r="P510" s="13">
        <v>1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1">
        <v>1</v>
      </c>
      <c r="W510" s="16">
        <v>2</v>
      </c>
      <c r="X510" s="11">
        <v>1</v>
      </c>
      <c r="Y510" s="11">
        <v>0</v>
      </c>
      <c r="Z510" s="11">
        <v>0</v>
      </c>
      <c r="AA510" s="11">
        <v>0</v>
      </c>
      <c r="AB510" s="11">
        <v>0</v>
      </c>
      <c r="AF510" s="20"/>
      <c r="AG510" s="19"/>
      <c r="AH510" s="19"/>
      <c r="AI510" s="19"/>
      <c r="AJ510" s="51"/>
      <c r="AK510" s="51"/>
      <c r="AL510" s="20"/>
      <c r="AM510" s="20"/>
      <c r="AN510" s="19"/>
      <c r="AO510" s="19">
        <v>158</v>
      </c>
      <c r="AP510" s="19">
        <v>10</v>
      </c>
      <c r="AQ510" s="19">
        <v>4.5999999999999996</v>
      </c>
      <c r="AR510" s="19">
        <v>66.400000000000006</v>
      </c>
      <c r="AS510" s="19">
        <f t="shared" si="54"/>
        <v>84.618402988533688</v>
      </c>
      <c r="AZ510" s="21">
        <v>39374</v>
      </c>
      <c r="BC510" s="13">
        <v>50</v>
      </c>
      <c r="BD510" s="13">
        <v>100</v>
      </c>
      <c r="BK510" s="13">
        <v>75</v>
      </c>
      <c r="BN510" s="13">
        <v>50</v>
      </c>
      <c r="BT510" s="11">
        <v>2</v>
      </c>
      <c r="BU510" s="11">
        <v>2</v>
      </c>
      <c r="BV510" s="13">
        <v>2</v>
      </c>
      <c r="BX510" s="13">
        <v>2</v>
      </c>
    </row>
    <row r="511" spans="1:76">
      <c r="A511" s="13">
        <v>41</v>
      </c>
      <c r="B511" s="11">
        <v>0</v>
      </c>
      <c r="C511" s="11">
        <v>1</v>
      </c>
      <c r="D511" s="11">
        <f t="shared" si="48"/>
        <v>1952</v>
      </c>
      <c r="E511" s="11">
        <v>55</v>
      </c>
      <c r="F511" s="15">
        <v>1</v>
      </c>
      <c r="G511" s="71">
        <v>1</v>
      </c>
      <c r="H511" s="16">
        <v>0</v>
      </c>
      <c r="I511" s="16">
        <v>2007</v>
      </c>
      <c r="J511" s="16">
        <f t="shared" si="53"/>
        <v>0</v>
      </c>
      <c r="K511" s="16">
        <v>2</v>
      </c>
      <c r="L511" s="11">
        <v>1</v>
      </c>
      <c r="M511" s="16">
        <v>3</v>
      </c>
      <c r="N511" s="13">
        <v>3</v>
      </c>
      <c r="O511" s="17">
        <v>0</v>
      </c>
      <c r="P511" s="13">
        <v>0</v>
      </c>
      <c r="Q511" s="16">
        <v>0</v>
      </c>
      <c r="R511" s="16">
        <v>0</v>
      </c>
      <c r="S511" s="16">
        <v>0</v>
      </c>
      <c r="T511" s="16">
        <v>0</v>
      </c>
      <c r="U511" s="16">
        <v>0</v>
      </c>
      <c r="V511" s="11">
        <v>1</v>
      </c>
      <c r="W511" s="16">
        <v>2</v>
      </c>
      <c r="X511" s="11">
        <v>1</v>
      </c>
      <c r="Y511" s="11">
        <v>0</v>
      </c>
      <c r="Z511" s="11">
        <v>0</v>
      </c>
      <c r="AA511" s="11">
        <v>0</v>
      </c>
      <c r="AB511" s="11">
        <v>0</v>
      </c>
      <c r="AC511" s="11">
        <v>1</v>
      </c>
      <c r="AD511" s="11">
        <v>0</v>
      </c>
      <c r="AE511" s="11">
        <v>1</v>
      </c>
      <c r="AF511" s="20"/>
      <c r="AG511" s="19"/>
      <c r="AH511" s="19">
        <v>67</v>
      </c>
      <c r="AI511" s="19">
        <v>46</v>
      </c>
      <c r="AJ511" s="51"/>
      <c r="AK511" s="51"/>
      <c r="AL511" s="20"/>
      <c r="AM511" s="20">
        <v>0</v>
      </c>
      <c r="AN511" s="19"/>
      <c r="AO511" s="19">
        <v>159</v>
      </c>
      <c r="AP511" s="19">
        <v>6</v>
      </c>
      <c r="AQ511" s="19">
        <v>4.5999999999999996</v>
      </c>
      <c r="AR511" s="19">
        <v>108</v>
      </c>
      <c r="AS511" s="19">
        <f t="shared" si="54"/>
        <v>65.527083520030956</v>
      </c>
      <c r="AT511" s="19">
        <v>5.0999999999999996</v>
      </c>
      <c r="AY511" s="14" t="s">
        <v>42</v>
      </c>
      <c r="AZ511" s="21">
        <v>39443</v>
      </c>
      <c r="BA511" s="13">
        <v>0</v>
      </c>
      <c r="BD511" s="13">
        <v>90</v>
      </c>
      <c r="BE511" s="13">
        <v>50</v>
      </c>
      <c r="BK511" s="13">
        <v>50</v>
      </c>
      <c r="BS511" s="13">
        <v>1</v>
      </c>
      <c r="BT511" s="11">
        <v>2</v>
      </c>
      <c r="BU511" s="11">
        <v>2</v>
      </c>
      <c r="BV511" s="13">
        <v>2</v>
      </c>
      <c r="BX511" s="13">
        <v>3</v>
      </c>
    </row>
    <row r="512" spans="1:76">
      <c r="A512" s="13">
        <v>43</v>
      </c>
      <c r="B512" s="11">
        <v>0</v>
      </c>
      <c r="C512" s="11">
        <v>1</v>
      </c>
      <c r="D512" s="11">
        <f t="shared" si="48"/>
        <v>1955</v>
      </c>
      <c r="E512" s="11">
        <v>52</v>
      </c>
      <c r="F512" s="15">
        <v>1</v>
      </c>
      <c r="G512" s="70">
        <v>1</v>
      </c>
      <c r="H512" s="16">
        <v>0</v>
      </c>
      <c r="I512" s="16">
        <v>2007</v>
      </c>
      <c r="J512" s="16">
        <f t="shared" si="53"/>
        <v>0</v>
      </c>
      <c r="K512" s="16">
        <v>2</v>
      </c>
      <c r="L512" s="11">
        <v>1</v>
      </c>
      <c r="M512" s="11">
        <v>0</v>
      </c>
      <c r="N512" s="13">
        <v>2</v>
      </c>
      <c r="O512" s="17">
        <v>0</v>
      </c>
      <c r="P512" s="13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/>
      <c r="W512" s="16">
        <v>0</v>
      </c>
      <c r="X512" s="11">
        <v>1</v>
      </c>
      <c r="Y512" s="11">
        <v>0</v>
      </c>
      <c r="Z512" s="11">
        <v>1</v>
      </c>
      <c r="AA512" s="11">
        <v>0</v>
      </c>
      <c r="AB512" s="11">
        <v>0</v>
      </c>
      <c r="AC512" s="11">
        <v>0</v>
      </c>
      <c r="AD512" s="11">
        <v>0</v>
      </c>
      <c r="AE512" s="11">
        <v>1</v>
      </c>
      <c r="AF512" s="20"/>
      <c r="AG512" s="19"/>
      <c r="AH512" s="19">
        <v>61</v>
      </c>
      <c r="AI512" s="19">
        <v>50</v>
      </c>
      <c r="AJ512" s="51"/>
      <c r="AK512" s="51"/>
      <c r="AL512" s="20"/>
      <c r="AM512" s="20">
        <v>0</v>
      </c>
      <c r="AN512" s="19"/>
      <c r="AO512" s="19">
        <v>172</v>
      </c>
      <c r="AP512" s="19">
        <v>5</v>
      </c>
      <c r="AQ512" s="19">
        <v>5.4</v>
      </c>
      <c r="AR512" s="19">
        <v>102.3</v>
      </c>
      <c r="AS512" s="19">
        <f t="shared" si="54"/>
        <v>70.557034395437114</v>
      </c>
      <c r="AT512" s="19">
        <v>5.0999999999999996</v>
      </c>
      <c r="AY512" s="14" t="s">
        <v>32</v>
      </c>
      <c r="AZ512" s="21">
        <v>39419</v>
      </c>
      <c r="BD512" s="13">
        <v>100</v>
      </c>
      <c r="BS512" s="13">
        <v>1</v>
      </c>
      <c r="BT512" s="11">
        <v>2</v>
      </c>
      <c r="BU512" s="11">
        <v>2</v>
      </c>
      <c r="BV512" s="17">
        <v>1</v>
      </c>
      <c r="BW512" s="17"/>
      <c r="BX512" s="13">
        <v>1</v>
      </c>
    </row>
    <row r="513" spans="1:76">
      <c r="A513" s="13">
        <v>45</v>
      </c>
      <c r="B513" s="11">
        <v>0</v>
      </c>
      <c r="C513" s="11">
        <v>1</v>
      </c>
      <c r="D513" s="11">
        <f t="shared" si="48"/>
        <v>1957</v>
      </c>
      <c r="E513" s="11">
        <v>50</v>
      </c>
      <c r="F513" s="15">
        <v>1</v>
      </c>
      <c r="G513" s="70">
        <v>1</v>
      </c>
      <c r="H513" s="16">
        <v>0</v>
      </c>
      <c r="I513" s="16">
        <v>2007</v>
      </c>
      <c r="J513" s="16">
        <f t="shared" si="53"/>
        <v>0</v>
      </c>
      <c r="K513" s="16">
        <v>2</v>
      </c>
      <c r="L513" s="11">
        <v>1</v>
      </c>
      <c r="M513" s="11">
        <v>4</v>
      </c>
      <c r="N513" s="13">
        <v>3</v>
      </c>
      <c r="O513" s="17">
        <v>0</v>
      </c>
      <c r="P513" s="13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1">
        <v>1</v>
      </c>
      <c r="W513" s="16">
        <v>2</v>
      </c>
      <c r="X513" s="11">
        <v>1</v>
      </c>
      <c r="Y513" s="11">
        <v>1</v>
      </c>
      <c r="Z513" s="11">
        <v>0</v>
      </c>
      <c r="AA513" s="11">
        <v>0</v>
      </c>
      <c r="AB513" s="11">
        <v>0</v>
      </c>
      <c r="AC513" s="11">
        <v>0</v>
      </c>
      <c r="AD513" s="11">
        <v>0</v>
      </c>
      <c r="AE513" s="11">
        <v>1</v>
      </c>
      <c r="AF513" s="20">
        <v>17.3</v>
      </c>
      <c r="AG513" s="19"/>
      <c r="AH513" s="19">
        <v>62</v>
      </c>
      <c r="AI513" s="19">
        <v>52</v>
      </c>
      <c r="AJ513" s="51"/>
      <c r="AK513" s="51"/>
      <c r="AL513" s="20"/>
      <c r="AM513" s="20"/>
      <c r="AN513" s="19"/>
      <c r="AO513" s="19">
        <v>152</v>
      </c>
      <c r="AP513" s="19">
        <v>9</v>
      </c>
      <c r="AQ513" s="19">
        <v>4.3</v>
      </c>
      <c r="AR513" s="19">
        <v>105.9</v>
      </c>
      <c r="AS513" s="19">
        <f t="shared" si="54"/>
        <v>68.338372190606606</v>
      </c>
      <c r="AT513" s="19">
        <v>4.5999999999999996</v>
      </c>
      <c r="AY513" s="14" t="s">
        <v>44</v>
      </c>
      <c r="AZ513" s="21">
        <v>39378</v>
      </c>
      <c r="BI513" s="13">
        <v>100</v>
      </c>
      <c r="BT513" s="11">
        <v>2</v>
      </c>
      <c r="BU513" s="11">
        <v>2</v>
      </c>
      <c r="BV513" s="13">
        <v>1</v>
      </c>
      <c r="BX513" s="13">
        <v>4</v>
      </c>
    </row>
    <row r="514" spans="1:76">
      <c r="A514" s="13">
        <v>46</v>
      </c>
      <c r="B514" s="11">
        <v>0</v>
      </c>
      <c r="C514" s="11">
        <v>1</v>
      </c>
      <c r="D514" s="11">
        <f t="shared" ref="D514:D577" si="55">YEAR(AZ514)-E514</f>
        <v>1958</v>
      </c>
      <c r="E514" s="11">
        <v>49</v>
      </c>
      <c r="F514" s="15">
        <v>1</v>
      </c>
      <c r="G514" s="71">
        <v>1</v>
      </c>
      <c r="H514" s="16">
        <v>2</v>
      </c>
      <c r="I514" s="16">
        <v>2005</v>
      </c>
      <c r="J514" s="16">
        <f t="shared" si="53"/>
        <v>2</v>
      </c>
      <c r="K514" s="16">
        <v>2</v>
      </c>
      <c r="L514" s="11">
        <v>1</v>
      </c>
      <c r="M514" s="11">
        <v>2</v>
      </c>
      <c r="N514" s="13">
        <v>3</v>
      </c>
      <c r="O514" s="17">
        <v>2</v>
      </c>
      <c r="P514" s="13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1">
        <v>1</v>
      </c>
      <c r="W514" s="16">
        <v>2</v>
      </c>
      <c r="X514" s="11">
        <v>1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20"/>
      <c r="AG514" s="19"/>
      <c r="AH514" s="19">
        <v>51</v>
      </c>
      <c r="AI514" s="19">
        <v>60</v>
      </c>
      <c r="AJ514" s="51">
        <v>2</v>
      </c>
      <c r="AK514" s="51">
        <v>0</v>
      </c>
      <c r="AL514" s="20"/>
      <c r="AM514" s="20">
        <v>0</v>
      </c>
      <c r="AN514" s="20">
        <v>1</v>
      </c>
      <c r="AO514" s="19">
        <v>119</v>
      </c>
      <c r="AP514" s="19">
        <v>15</v>
      </c>
      <c r="AQ514" s="19">
        <v>4.9000000000000004</v>
      </c>
      <c r="AR514" s="19">
        <v>80.099999999999994</v>
      </c>
      <c r="AS514" s="19">
        <f t="shared" si="54"/>
        <v>94.707364388167235</v>
      </c>
      <c r="AT514" s="19">
        <v>5.6</v>
      </c>
      <c r="AY514" s="14" t="s">
        <v>45</v>
      </c>
      <c r="AZ514" s="21">
        <v>39406</v>
      </c>
      <c r="BC514" s="13">
        <v>100</v>
      </c>
      <c r="BS514" s="13">
        <v>1</v>
      </c>
      <c r="BT514" s="11">
        <v>2</v>
      </c>
      <c r="BU514" s="11">
        <v>2</v>
      </c>
      <c r="BV514" s="13">
        <v>1</v>
      </c>
      <c r="BW514" s="13">
        <v>0</v>
      </c>
      <c r="BX514" s="13">
        <v>0</v>
      </c>
    </row>
    <row r="515" spans="1:76">
      <c r="A515" s="13">
        <v>47</v>
      </c>
      <c r="B515" s="11">
        <v>0</v>
      </c>
      <c r="C515" s="11">
        <v>1</v>
      </c>
      <c r="D515" s="11">
        <f t="shared" si="55"/>
        <v>1956</v>
      </c>
      <c r="E515" s="11">
        <v>51</v>
      </c>
      <c r="F515" s="15">
        <v>1</v>
      </c>
      <c r="H515" s="16">
        <v>0</v>
      </c>
      <c r="I515" s="16"/>
      <c r="J515" s="16">
        <f t="shared" si="53"/>
        <v>2007</v>
      </c>
      <c r="K515" s="11">
        <v>0</v>
      </c>
      <c r="L515" s="11">
        <v>0</v>
      </c>
      <c r="M515" s="11">
        <v>3</v>
      </c>
      <c r="N515" s="13">
        <v>2</v>
      </c>
      <c r="O515" s="17">
        <v>0</v>
      </c>
      <c r="P515" s="13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1">
        <v>2</v>
      </c>
      <c r="W515" s="16">
        <v>2</v>
      </c>
      <c r="X515" s="11">
        <v>1</v>
      </c>
      <c r="Y515" s="11">
        <v>0</v>
      </c>
      <c r="Z515" s="11">
        <v>0</v>
      </c>
      <c r="AA515" s="11">
        <v>0</v>
      </c>
      <c r="AB515" s="11">
        <v>0</v>
      </c>
      <c r="AC515" s="11">
        <v>1</v>
      </c>
      <c r="AD515" s="11">
        <v>0</v>
      </c>
      <c r="AE515" s="11">
        <v>0</v>
      </c>
      <c r="AF515" s="20"/>
      <c r="AG515" s="19">
        <v>30</v>
      </c>
      <c r="AH515" s="19">
        <v>61</v>
      </c>
      <c r="AI515" s="19">
        <v>60</v>
      </c>
      <c r="AJ515" s="51"/>
      <c r="AK515" s="51"/>
      <c r="AL515" s="20"/>
      <c r="AM515" s="20">
        <v>0</v>
      </c>
      <c r="AN515" s="20">
        <v>1</v>
      </c>
      <c r="AO515" s="19">
        <v>137</v>
      </c>
      <c r="AP515" s="19"/>
      <c r="AQ515" s="19">
        <v>4.9000000000000004</v>
      </c>
      <c r="AR515" s="19">
        <v>99.5</v>
      </c>
      <c r="AS515" s="19">
        <f t="shared" si="54"/>
        <v>73.141000650329588</v>
      </c>
      <c r="AT515" s="19">
        <v>4.83</v>
      </c>
      <c r="AU515" s="20">
        <v>1.06</v>
      </c>
      <c r="AV515" s="19">
        <v>0.54</v>
      </c>
      <c r="AW515" s="19">
        <v>3.23</v>
      </c>
      <c r="AX515" s="19">
        <f>(AT515-AU515)/AU515</f>
        <v>3.5566037735849054</v>
      </c>
      <c r="AY515" s="14" t="s">
        <v>46</v>
      </c>
      <c r="AZ515" s="21">
        <v>39220</v>
      </c>
      <c r="BJ515" s="13">
        <v>95</v>
      </c>
      <c r="BT515" s="11">
        <v>2</v>
      </c>
      <c r="BU515" s="11">
        <v>2</v>
      </c>
      <c r="BV515" s="13">
        <v>1</v>
      </c>
      <c r="BX515" s="13">
        <v>1</v>
      </c>
    </row>
    <row r="516" spans="1:76">
      <c r="A516" s="13">
        <v>49</v>
      </c>
      <c r="B516" s="11">
        <v>0</v>
      </c>
      <c r="C516" s="11">
        <v>1</v>
      </c>
      <c r="D516" s="11">
        <f t="shared" si="55"/>
        <v>1954</v>
      </c>
      <c r="E516" s="11">
        <v>53</v>
      </c>
      <c r="F516" s="15">
        <v>1</v>
      </c>
      <c r="H516" s="16">
        <v>2</v>
      </c>
      <c r="I516" s="16"/>
      <c r="J516" s="16">
        <f t="shared" si="53"/>
        <v>2007</v>
      </c>
      <c r="K516" s="11">
        <v>0</v>
      </c>
      <c r="L516" s="11">
        <v>0</v>
      </c>
      <c r="M516" s="16">
        <v>3</v>
      </c>
      <c r="N516" s="13">
        <v>3</v>
      </c>
      <c r="O516" s="17">
        <v>0</v>
      </c>
      <c r="P516" s="13">
        <v>0</v>
      </c>
      <c r="Q516" s="16">
        <v>1</v>
      </c>
      <c r="R516" s="16">
        <v>0</v>
      </c>
      <c r="S516" s="16">
        <v>0</v>
      </c>
      <c r="T516" s="16">
        <v>0</v>
      </c>
      <c r="U516" s="16">
        <v>0</v>
      </c>
      <c r="W516" s="16">
        <v>0</v>
      </c>
      <c r="X516" s="11">
        <v>1</v>
      </c>
      <c r="Y516" s="11">
        <v>0</v>
      </c>
      <c r="Z516" s="11">
        <v>0</v>
      </c>
      <c r="AA516" s="11">
        <v>0</v>
      </c>
      <c r="AB516" s="11">
        <v>0</v>
      </c>
      <c r="AC516" s="11">
        <v>1</v>
      </c>
      <c r="AD516" s="11">
        <v>0</v>
      </c>
      <c r="AE516" s="11">
        <v>0</v>
      </c>
      <c r="AF516" s="20">
        <v>21.6</v>
      </c>
      <c r="AG516" s="19"/>
      <c r="AH516" s="19">
        <v>49</v>
      </c>
      <c r="AI516" s="19">
        <v>62</v>
      </c>
      <c r="AJ516" s="51">
        <v>1</v>
      </c>
      <c r="AK516" s="51">
        <v>0</v>
      </c>
      <c r="AL516" s="20"/>
      <c r="AM516" s="20"/>
      <c r="AN516" s="20">
        <v>1</v>
      </c>
      <c r="AO516" s="19"/>
      <c r="AP516" s="19"/>
      <c r="AQ516" s="19">
        <v>4.0999999999999996</v>
      </c>
      <c r="AR516" s="19">
        <v>163.69999999999999</v>
      </c>
      <c r="AS516" s="19">
        <f t="shared" si="54"/>
        <v>40.855008108832195</v>
      </c>
      <c r="AT516" s="19">
        <v>3.4</v>
      </c>
      <c r="AY516" s="25" t="s">
        <v>48</v>
      </c>
      <c r="AZ516" s="21">
        <v>39218</v>
      </c>
      <c r="BC516" s="13">
        <v>95</v>
      </c>
      <c r="BI516" s="13">
        <v>95</v>
      </c>
      <c r="BT516" s="11">
        <v>2</v>
      </c>
      <c r="BU516" s="11">
        <v>2</v>
      </c>
      <c r="BV516" s="13">
        <v>2</v>
      </c>
      <c r="BW516" s="13">
        <v>0</v>
      </c>
      <c r="BX516" s="13">
        <v>0</v>
      </c>
    </row>
    <row r="517" spans="1:76">
      <c r="A517" s="13">
        <v>50</v>
      </c>
      <c r="B517" s="11">
        <v>0</v>
      </c>
      <c r="C517" s="11">
        <v>1</v>
      </c>
      <c r="D517" s="11">
        <f t="shared" si="55"/>
        <v>1962</v>
      </c>
      <c r="E517" s="11">
        <v>45</v>
      </c>
      <c r="F517" s="15">
        <v>1</v>
      </c>
      <c r="H517" s="16">
        <v>0</v>
      </c>
      <c r="I517" s="16"/>
      <c r="J517" s="16">
        <f t="shared" si="53"/>
        <v>2007</v>
      </c>
      <c r="K517" s="11">
        <v>0</v>
      </c>
      <c r="L517" s="11">
        <v>0</v>
      </c>
      <c r="M517" s="11">
        <v>2</v>
      </c>
      <c r="N517" s="13">
        <v>2</v>
      </c>
      <c r="O517" s="17">
        <v>0</v>
      </c>
      <c r="P517" s="13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W517" s="16">
        <v>0</v>
      </c>
      <c r="X517" s="11">
        <v>1</v>
      </c>
      <c r="Y517" s="11">
        <v>0</v>
      </c>
      <c r="Z517" s="11">
        <v>0</v>
      </c>
      <c r="AA517" s="11">
        <v>0</v>
      </c>
      <c r="AB517" s="11">
        <v>0</v>
      </c>
      <c r="AC517" s="11">
        <v>1</v>
      </c>
      <c r="AD517" s="11">
        <v>0</v>
      </c>
      <c r="AE517" s="11">
        <v>0</v>
      </c>
      <c r="AF517" s="20"/>
      <c r="AG517" s="19"/>
      <c r="AH517" s="19"/>
      <c r="AI517" s="19">
        <v>61</v>
      </c>
      <c r="AJ517" s="51">
        <v>0</v>
      </c>
      <c r="AK517" s="51">
        <v>1</v>
      </c>
      <c r="AL517" s="20"/>
      <c r="AM517" s="20">
        <v>0</v>
      </c>
      <c r="AN517" s="19"/>
      <c r="AO517" s="19">
        <v>163</v>
      </c>
      <c r="AP517" s="19">
        <v>6</v>
      </c>
      <c r="AQ517" s="19"/>
      <c r="AR517" s="19"/>
      <c r="AY517" s="14" t="s">
        <v>49</v>
      </c>
      <c r="AZ517" s="21">
        <v>39401</v>
      </c>
      <c r="BC517" s="13">
        <v>100</v>
      </c>
      <c r="BN517" s="13">
        <v>100</v>
      </c>
      <c r="BS517" s="13">
        <v>1</v>
      </c>
      <c r="BT517" s="11">
        <v>2</v>
      </c>
      <c r="BU517" s="11">
        <v>2</v>
      </c>
      <c r="BV517" s="13">
        <v>2</v>
      </c>
      <c r="BX517" s="13">
        <v>2</v>
      </c>
    </row>
    <row r="518" spans="1:76">
      <c r="A518" s="13">
        <v>51</v>
      </c>
      <c r="B518" s="11">
        <v>0</v>
      </c>
      <c r="C518" s="11">
        <v>1</v>
      </c>
      <c r="D518" s="11">
        <f t="shared" si="55"/>
        <v>1951</v>
      </c>
      <c r="E518" s="11">
        <v>56</v>
      </c>
      <c r="F518" s="15">
        <v>1</v>
      </c>
      <c r="G518" s="71">
        <v>2</v>
      </c>
      <c r="H518" s="16">
        <v>0</v>
      </c>
      <c r="I518" s="16">
        <v>2006</v>
      </c>
      <c r="J518" s="16">
        <f t="shared" si="53"/>
        <v>1</v>
      </c>
      <c r="K518" s="16">
        <v>2</v>
      </c>
      <c r="L518" s="11">
        <v>1</v>
      </c>
      <c r="M518" s="11">
        <v>0</v>
      </c>
      <c r="N518" s="13">
        <v>3</v>
      </c>
      <c r="O518" s="17">
        <v>0</v>
      </c>
      <c r="P518" s="13">
        <v>1</v>
      </c>
      <c r="Q518" s="16">
        <v>0</v>
      </c>
      <c r="R518" s="16">
        <v>0</v>
      </c>
      <c r="S518" s="16">
        <v>0</v>
      </c>
      <c r="T518" s="16">
        <v>0</v>
      </c>
      <c r="U518" s="16">
        <v>0</v>
      </c>
      <c r="W518" s="16">
        <v>0</v>
      </c>
      <c r="X518" s="11">
        <v>1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1</v>
      </c>
      <c r="AE518" s="11">
        <v>1</v>
      </c>
      <c r="AF518" s="20">
        <v>15.7</v>
      </c>
      <c r="AG518" s="19"/>
      <c r="AH518" s="19">
        <v>65</v>
      </c>
      <c r="AI518" s="19">
        <v>61</v>
      </c>
      <c r="AJ518" s="51">
        <v>0</v>
      </c>
      <c r="AK518" s="51">
        <v>0</v>
      </c>
      <c r="AL518" s="20">
        <v>59</v>
      </c>
      <c r="AM518" s="20">
        <v>0</v>
      </c>
      <c r="AN518" s="19"/>
      <c r="AO518" s="19">
        <v>156</v>
      </c>
      <c r="AP518" s="19">
        <v>7</v>
      </c>
      <c r="AQ518" s="19">
        <v>5.4</v>
      </c>
      <c r="AR518" s="19">
        <v>103</v>
      </c>
      <c r="AS518" s="19">
        <f t="shared" ref="AS518:AS525" si="56">IF(F518=1,186*POWER(AR518/88.5,-1.154)*POWER(E518,-0.203),186*POWER(AR518/88.5,-1.154)*POWER(E518,-0.203)*0.742)</f>
        <v>68.958713683570195</v>
      </c>
      <c r="AT518" s="19">
        <v>4.9000000000000004</v>
      </c>
      <c r="AU518" s="20">
        <v>1.2</v>
      </c>
      <c r="AV518" s="19">
        <v>0.87</v>
      </c>
      <c r="AW518" s="19">
        <v>2.83</v>
      </c>
      <c r="AX518" s="19">
        <f>(AT518-AU518)/AU518</f>
        <v>3.0833333333333335</v>
      </c>
      <c r="AY518" s="14" t="s">
        <v>32</v>
      </c>
      <c r="AZ518" s="21">
        <v>39352</v>
      </c>
      <c r="BD518" s="13">
        <v>100</v>
      </c>
      <c r="BN518" s="13">
        <v>40</v>
      </c>
      <c r="BS518" s="13">
        <v>1</v>
      </c>
      <c r="BT518" s="11">
        <v>2</v>
      </c>
      <c r="BU518" s="11">
        <v>2</v>
      </c>
      <c r="BV518" s="13">
        <v>1</v>
      </c>
      <c r="BX518" s="13">
        <v>0</v>
      </c>
    </row>
    <row r="519" spans="1:76">
      <c r="A519" s="13">
        <v>52</v>
      </c>
      <c r="B519" s="11">
        <v>0</v>
      </c>
      <c r="C519" s="11">
        <v>1</v>
      </c>
      <c r="D519" s="11">
        <f t="shared" si="55"/>
        <v>1955</v>
      </c>
      <c r="E519" s="11">
        <v>52</v>
      </c>
      <c r="F519" s="15">
        <v>1</v>
      </c>
      <c r="G519" s="71">
        <v>1</v>
      </c>
      <c r="H519" s="16">
        <v>0</v>
      </c>
      <c r="I519" s="16">
        <v>99</v>
      </c>
      <c r="J519" s="16">
        <v>99</v>
      </c>
      <c r="K519" s="16">
        <v>2</v>
      </c>
      <c r="L519" s="11">
        <v>1</v>
      </c>
      <c r="M519" s="16">
        <v>3</v>
      </c>
      <c r="N519" s="13">
        <v>3</v>
      </c>
      <c r="O519" s="17">
        <v>4</v>
      </c>
      <c r="P519" s="13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W519" s="16">
        <v>0</v>
      </c>
      <c r="X519" s="11">
        <v>1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1</v>
      </c>
      <c r="AF519" s="20"/>
      <c r="AG519" s="19"/>
      <c r="AH519" s="19">
        <v>61</v>
      </c>
      <c r="AI519" s="19">
        <v>59</v>
      </c>
      <c r="AJ519" s="51"/>
      <c r="AK519" s="51"/>
      <c r="AL519" s="20"/>
      <c r="AM519" s="20"/>
      <c r="AN519" s="19"/>
      <c r="AO519" s="19">
        <v>173</v>
      </c>
      <c r="AP519" s="19">
        <v>2</v>
      </c>
      <c r="AQ519" s="19">
        <v>2.9</v>
      </c>
      <c r="AR519" s="19">
        <v>69.8</v>
      </c>
      <c r="AS519" s="19">
        <f t="shared" si="56"/>
        <v>109.68005059961675</v>
      </c>
      <c r="AT519" s="19">
        <v>6.4</v>
      </c>
      <c r="AU519" s="20">
        <v>1.1000000000000001</v>
      </c>
      <c r="AV519" s="19">
        <v>1.2</v>
      </c>
      <c r="AW519" s="19">
        <v>4.0999999999999996</v>
      </c>
      <c r="AX519" s="19">
        <f>(AT519-AU519)/AU519</f>
        <v>4.8181818181818183</v>
      </c>
      <c r="AY519" s="14" t="s">
        <v>50</v>
      </c>
      <c r="AZ519" s="21">
        <v>39116</v>
      </c>
      <c r="BC519" s="13">
        <v>100</v>
      </c>
      <c r="BL519" s="13">
        <v>90</v>
      </c>
      <c r="BM519" s="13">
        <v>100</v>
      </c>
      <c r="BT519" s="11">
        <v>2</v>
      </c>
      <c r="BU519" s="11">
        <v>2</v>
      </c>
      <c r="BV519" s="13">
        <v>3</v>
      </c>
      <c r="BX519" s="13">
        <v>2</v>
      </c>
    </row>
    <row r="520" spans="1:76">
      <c r="A520" s="13">
        <v>53</v>
      </c>
      <c r="B520" s="11">
        <v>0</v>
      </c>
      <c r="C520" s="11">
        <v>1</v>
      </c>
      <c r="D520" s="11">
        <f t="shared" si="55"/>
        <v>1964</v>
      </c>
      <c r="E520" s="11">
        <v>43</v>
      </c>
      <c r="F520" s="15">
        <v>1</v>
      </c>
      <c r="G520" s="71">
        <v>1</v>
      </c>
      <c r="H520" s="16">
        <v>1</v>
      </c>
      <c r="I520" s="16">
        <v>2006</v>
      </c>
      <c r="J520" s="16">
        <f t="shared" ref="J520:J532" si="57">YEAR(AZ520)-I520</f>
        <v>1</v>
      </c>
      <c r="K520" s="16">
        <v>2</v>
      </c>
      <c r="L520" s="11">
        <v>1</v>
      </c>
      <c r="M520" s="16">
        <v>3</v>
      </c>
      <c r="N520" s="13">
        <v>2</v>
      </c>
      <c r="O520" s="17">
        <v>0</v>
      </c>
      <c r="P520" s="13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W520" s="16">
        <v>0</v>
      </c>
      <c r="X520" s="11">
        <v>1</v>
      </c>
      <c r="Y520" s="11">
        <v>0</v>
      </c>
      <c r="Z520" s="11">
        <v>0</v>
      </c>
      <c r="AA520" s="11">
        <v>0</v>
      </c>
      <c r="AB520" s="11">
        <v>0</v>
      </c>
      <c r="AC520" s="11">
        <v>1</v>
      </c>
      <c r="AD520" s="11">
        <v>0</v>
      </c>
      <c r="AE520" s="11">
        <v>1</v>
      </c>
      <c r="AF520" s="20"/>
      <c r="AG520" s="19"/>
      <c r="AH520" s="19">
        <v>50</v>
      </c>
      <c r="AI520" s="19">
        <v>62</v>
      </c>
      <c r="AJ520" s="51"/>
      <c r="AK520" s="51"/>
      <c r="AL520" s="20"/>
      <c r="AM520" s="20">
        <v>0</v>
      </c>
      <c r="AN520" s="19"/>
      <c r="AO520" s="19">
        <v>122</v>
      </c>
      <c r="AP520" s="19">
        <v>3</v>
      </c>
      <c r="AQ520" s="19">
        <v>5.76</v>
      </c>
      <c r="AR520" s="19">
        <v>90</v>
      </c>
      <c r="AS520" s="19">
        <f t="shared" si="56"/>
        <v>85.01499355423563</v>
      </c>
      <c r="AY520" s="14" t="s">
        <v>37</v>
      </c>
      <c r="AZ520" s="21">
        <v>39282</v>
      </c>
      <c r="BJ520" s="13">
        <v>50</v>
      </c>
      <c r="BT520" s="11">
        <v>2</v>
      </c>
      <c r="BU520" s="11">
        <v>2</v>
      </c>
      <c r="BV520" s="13">
        <v>1</v>
      </c>
      <c r="BW520" s="13">
        <v>0</v>
      </c>
      <c r="BX520" s="13">
        <v>0</v>
      </c>
    </row>
    <row r="521" spans="1:76">
      <c r="A521" s="13">
        <v>55</v>
      </c>
      <c r="B521" s="11">
        <v>0</v>
      </c>
      <c r="C521" s="11">
        <v>1</v>
      </c>
      <c r="D521" s="11">
        <f t="shared" si="55"/>
        <v>1947</v>
      </c>
      <c r="E521" s="11">
        <v>60</v>
      </c>
      <c r="F521" s="15">
        <v>1</v>
      </c>
      <c r="G521" s="71">
        <v>2</v>
      </c>
      <c r="H521" s="16">
        <v>0</v>
      </c>
      <c r="I521" s="16">
        <v>2007</v>
      </c>
      <c r="J521" s="16">
        <f t="shared" si="57"/>
        <v>0</v>
      </c>
      <c r="K521" s="16">
        <v>2</v>
      </c>
      <c r="L521" s="11">
        <v>1</v>
      </c>
      <c r="M521" s="11">
        <v>4</v>
      </c>
      <c r="N521" s="13">
        <v>3</v>
      </c>
      <c r="O521" s="17">
        <v>0</v>
      </c>
      <c r="P521" s="13">
        <v>0</v>
      </c>
      <c r="Q521" s="16">
        <v>0</v>
      </c>
      <c r="R521" s="16">
        <v>0</v>
      </c>
      <c r="S521" s="16">
        <v>0</v>
      </c>
      <c r="T521" s="16">
        <v>0</v>
      </c>
      <c r="U521" s="16">
        <v>0</v>
      </c>
      <c r="W521" s="16">
        <v>0</v>
      </c>
      <c r="X521" s="11">
        <v>1</v>
      </c>
      <c r="Y521" s="11">
        <v>0</v>
      </c>
      <c r="Z521" s="11">
        <v>0</v>
      </c>
      <c r="AA521" s="11">
        <v>0</v>
      </c>
      <c r="AB521" s="11">
        <v>0</v>
      </c>
      <c r="AF521" s="20"/>
      <c r="AG521" s="19"/>
      <c r="AH521" s="19"/>
      <c r="AI521" s="19"/>
      <c r="AJ521" s="51"/>
      <c r="AK521" s="51"/>
      <c r="AL521" s="20"/>
      <c r="AM521" s="20">
        <v>0</v>
      </c>
      <c r="AN521" s="19"/>
      <c r="AO521" s="19">
        <v>145</v>
      </c>
      <c r="AP521" s="19">
        <v>21</v>
      </c>
      <c r="AQ521" s="19">
        <v>6.4</v>
      </c>
      <c r="AR521" s="19">
        <v>103</v>
      </c>
      <c r="AS521" s="19">
        <f t="shared" si="56"/>
        <v>67.999640621835724</v>
      </c>
      <c r="AT521" s="19">
        <v>5.6</v>
      </c>
      <c r="AY521" s="14" t="s">
        <v>51</v>
      </c>
      <c r="AZ521" s="21">
        <v>39335</v>
      </c>
      <c r="BN521" s="13">
        <v>75</v>
      </c>
      <c r="BS521" s="13">
        <v>1</v>
      </c>
      <c r="BT521" s="11">
        <v>2</v>
      </c>
      <c r="BU521" s="11">
        <v>2</v>
      </c>
      <c r="BV521" s="13">
        <v>1</v>
      </c>
      <c r="BX521" s="13">
        <v>1</v>
      </c>
    </row>
    <row r="522" spans="1:76">
      <c r="A522" s="13">
        <v>59</v>
      </c>
      <c r="B522" s="11">
        <v>0</v>
      </c>
      <c r="C522" s="11">
        <v>2</v>
      </c>
      <c r="D522" s="11">
        <f t="shared" si="55"/>
        <v>1969</v>
      </c>
      <c r="E522" s="11">
        <v>37</v>
      </c>
      <c r="F522" s="15">
        <v>1</v>
      </c>
      <c r="G522" s="71">
        <v>1</v>
      </c>
      <c r="H522" s="16">
        <v>1</v>
      </c>
      <c r="I522" s="16">
        <v>2005</v>
      </c>
      <c r="J522" s="16">
        <f t="shared" si="57"/>
        <v>1</v>
      </c>
      <c r="K522" s="16">
        <v>2</v>
      </c>
      <c r="L522" s="11">
        <v>1</v>
      </c>
      <c r="M522" s="16">
        <v>3</v>
      </c>
      <c r="N522" s="13">
        <v>3</v>
      </c>
      <c r="O522" s="17">
        <v>0</v>
      </c>
      <c r="P522" s="13">
        <v>1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1">
        <v>1</v>
      </c>
      <c r="W522" s="16">
        <v>4</v>
      </c>
      <c r="X522" s="11">
        <v>1</v>
      </c>
      <c r="Y522" s="11">
        <v>1</v>
      </c>
      <c r="Z522" s="11">
        <v>0</v>
      </c>
      <c r="AA522" s="11">
        <v>0</v>
      </c>
      <c r="AB522" s="11">
        <v>0</v>
      </c>
      <c r="AC522" s="11">
        <v>1</v>
      </c>
      <c r="AD522" s="11">
        <v>1</v>
      </c>
      <c r="AE522" s="11">
        <v>1</v>
      </c>
      <c r="AF522" s="20"/>
      <c r="AG522" s="19"/>
      <c r="AH522" s="19">
        <v>60</v>
      </c>
      <c r="AI522" s="19">
        <v>48</v>
      </c>
      <c r="AJ522" s="51"/>
      <c r="AK522" s="51"/>
      <c r="AL522" s="20"/>
      <c r="AM522" s="20"/>
      <c r="AN522" s="19"/>
      <c r="AO522" s="19">
        <v>187</v>
      </c>
      <c r="AP522" s="19">
        <v>5</v>
      </c>
      <c r="AQ522" s="19">
        <v>3.8</v>
      </c>
      <c r="AR522" s="19">
        <v>98.9</v>
      </c>
      <c r="AS522" s="19">
        <f t="shared" si="56"/>
        <v>78.61112438945581</v>
      </c>
      <c r="AT522" s="19">
        <v>5.4</v>
      </c>
      <c r="AU522" s="20">
        <v>1.1000000000000001</v>
      </c>
      <c r="AV522" s="19">
        <v>2.2999999999999998</v>
      </c>
      <c r="AW522" s="19">
        <v>4.3</v>
      </c>
      <c r="AX522" s="19">
        <f>(AT522-AU522)/AU522</f>
        <v>3.9090909090909096</v>
      </c>
      <c r="AZ522" s="21">
        <v>39038</v>
      </c>
      <c r="BC522" s="13">
        <v>95</v>
      </c>
      <c r="BT522" s="11">
        <v>2</v>
      </c>
      <c r="BU522" s="11">
        <v>2</v>
      </c>
      <c r="BV522" s="13">
        <v>1</v>
      </c>
      <c r="BW522" s="13">
        <v>0</v>
      </c>
      <c r="BX522" s="13">
        <v>1</v>
      </c>
    </row>
    <row r="523" spans="1:76">
      <c r="A523" s="13">
        <v>60</v>
      </c>
      <c r="B523" s="11">
        <v>0</v>
      </c>
      <c r="C523" s="11">
        <v>1</v>
      </c>
      <c r="D523" s="11">
        <f t="shared" si="55"/>
        <v>1965</v>
      </c>
      <c r="E523" s="11">
        <v>42</v>
      </c>
      <c r="F523" s="15">
        <v>1</v>
      </c>
      <c r="G523" s="71">
        <v>2</v>
      </c>
      <c r="H523" s="16">
        <v>0</v>
      </c>
      <c r="I523" s="16">
        <v>2005</v>
      </c>
      <c r="J523" s="16">
        <f t="shared" si="57"/>
        <v>2</v>
      </c>
      <c r="K523" s="16">
        <v>2</v>
      </c>
      <c r="L523" s="11">
        <v>1</v>
      </c>
      <c r="M523" s="11">
        <v>4</v>
      </c>
      <c r="N523" s="13">
        <v>3</v>
      </c>
      <c r="O523" s="17">
        <v>0</v>
      </c>
      <c r="P523" s="13">
        <v>1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W523" s="16">
        <v>0</v>
      </c>
      <c r="X523" s="11">
        <v>1</v>
      </c>
      <c r="Y523" s="11">
        <v>0</v>
      </c>
      <c r="Z523" s="11">
        <v>0</v>
      </c>
      <c r="AA523" s="11">
        <v>0</v>
      </c>
      <c r="AB523" s="11">
        <v>0</v>
      </c>
      <c r="AC523" s="11">
        <v>0</v>
      </c>
      <c r="AD523" s="11">
        <v>1</v>
      </c>
      <c r="AE523" s="11">
        <v>1</v>
      </c>
      <c r="AF523" s="20">
        <v>34</v>
      </c>
      <c r="AG523" s="19"/>
      <c r="AH523" s="19">
        <v>56</v>
      </c>
      <c r="AI523" s="19">
        <v>58</v>
      </c>
      <c r="AJ523" s="51"/>
      <c r="AK523" s="51"/>
      <c r="AL523" s="20"/>
      <c r="AM523" s="20">
        <v>0</v>
      </c>
      <c r="AN523" s="19"/>
      <c r="AO523" s="19">
        <v>167</v>
      </c>
      <c r="AP523" s="19">
        <v>5</v>
      </c>
      <c r="AQ523" s="19">
        <v>4.5</v>
      </c>
      <c r="AR523" s="19">
        <v>120</v>
      </c>
      <c r="AS523" s="19">
        <f t="shared" si="56"/>
        <v>61.290154301298195</v>
      </c>
      <c r="AT523" s="19">
        <v>5.8</v>
      </c>
      <c r="AU523" s="20">
        <v>1.0900000000000001</v>
      </c>
      <c r="AV523" s="19">
        <v>1.02</v>
      </c>
      <c r="AW523" s="19">
        <v>3.6</v>
      </c>
      <c r="AX523" s="19">
        <f>(AT523-AU523)/AU523</f>
        <v>4.3211009174311927</v>
      </c>
      <c r="AY523" s="14" t="s">
        <v>45</v>
      </c>
      <c r="AZ523" s="21">
        <v>39322</v>
      </c>
      <c r="BD523" s="13">
        <v>95</v>
      </c>
      <c r="BS523" s="13">
        <v>1</v>
      </c>
      <c r="BT523" s="11">
        <v>2</v>
      </c>
      <c r="BU523" s="11">
        <v>2</v>
      </c>
      <c r="BV523" s="13">
        <v>1</v>
      </c>
      <c r="BX523" s="13">
        <v>1</v>
      </c>
    </row>
    <row r="524" spans="1:76">
      <c r="A524" s="13">
        <v>61</v>
      </c>
      <c r="B524" s="11">
        <v>0</v>
      </c>
      <c r="C524" s="11">
        <v>1</v>
      </c>
      <c r="D524" s="11">
        <f t="shared" si="55"/>
        <v>1953</v>
      </c>
      <c r="E524" s="11">
        <v>54</v>
      </c>
      <c r="F524" s="15">
        <v>1</v>
      </c>
      <c r="G524" s="71">
        <v>1</v>
      </c>
      <c r="H524" s="16">
        <v>0</v>
      </c>
      <c r="I524" s="16">
        <v>2003</v>
      </c>
      <c r="J524" s="16">
        <f t="shared" si="57"/>
        <v>4</v>
      </c>
      <c r="K524" s="16">
        <v>1</v>
      </c>
      <c r="L524" s="11">
        <v>1</v>
      </c>
      <c r="M524" s="16">
        <v>4</v>
      </c>
      <c r="N524" s="13">
        <v>3</v>
      </c>
      <c r="O524" s="17">
        <v>0</v>
      </c>
      <c r="P524" s="13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W524" s="16">
        <v>0</v>
      </c>
      <c r="X524" s="11">
        <v>1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  <c r="AF524" s="20"/>
      <c r="AG524" s="19"/>
      <c r="AH524" s="19">
        <v>42</v>
      </c>
      <c r="AI524" s="19">
        <v>64</v>
      </c>
      <c r="AJ524" s="51"/>
      <c r="AK524" s="51"/>
      <c r="AL524" s="20"/>
      <c r="AM524" s="20">
        <v>0</v>
      </c>
      <c r="AN524" s="19"/>
      <c r="AO524" s="19">
        <v>133</v>
      </c>
      <c r="AP524" s="19">
        <v>12</v>
      </c>
      <c r="AQ524" s="19">
        <v>3.37</v>
      </c>
      <c r="AR524" s="19">
        <v>99</v>
      </c>
      <c r="AS524" s="19">
        <f t="shared" si="56"/>
        <v>72.718771068573318</v>
      </c>
      <c r="AT524" s="19">
        <v>5.76</v>
      </c>
      <c r="AY524" s="14" t="s">
        <v>54</v>
      </c>
      <c r="AZ524" s="21">
        <v>39300</v>
      </c>
      <c r="BD524" s="13">
        <v>90</v>
      </c>
      <c r="BM524" s="13">
        <v>50</v>
      </c>
      <c r="BS524" s="13">
        <v>1</v>
      </c>
      <c r="BT524" s="11">
        <v>2</v>
      </c>
      <c r="BU524" s="11">
        <v>2</v>
      </c>
      <c r="BV524" s="13">
        <v>2</v>
      </c>
      <c r="BX524" s="13">
        <v>1</v>
      </c>
    </row>
    <row r="525" spans="1:76">
      <c r="A525" s="13">
        <v>63</v>
      </c>
      <c r="B525" s="11">
        <v>0</v>
      </c>
      <c r="C525" s="11">
        <v>1</v>
      </c>
      <c r="D525" s="11">
        <f t="shared" si="55"/>
        <v>1969</v>
      </c>
      <c r="E525" s="11">
        <v>38</v>
      </c>
      <c r="F525" s="15">
        <v>1</v>
      </c>
      <c r="H525" s="16">
        <v>0</v>
      </c>
      <c r="I525" s="16"/>
      <c r="J525" s="16">
        <f t="shared" si="57"/>
        <v>2007</v>
      </c>
      <c r="K525" s="11">
        <v>0</v>
      </c>
      <c r="L525" s="11">
        <v>0</v>
      </c>
      <c r="M525" s="16">
        <v>3</v>
      </c>
      <c r="N525" s="13">
        <v>3</v>
      </c>
      <c r="O525" s="17">
        <v>0</v>
      </c>
      <c r="P525" s="13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W525" s="16">
        <v>0</v>
      </c>
      <c r="X525" s="11">
        <v>1</v>
      </c>
      <c r="Y525" s="11">
        <v>0</v>
      </c>
      <c r="Z525" s="11">
        <v>0</v>
      </c>
      <c r="AA525" s="11">
        <v>0</v>
      </c>
      <c r="AB525" s="11">
        <v>0</v>
      </c>
      <c r="AF525" s="20"/>
      <c r="AG525" s="19"/>
      <c r="AH525" s="19"/>
      <c r="AI525" s="19"/>
      <c r="AJ525" s="51"/>
      <c r="AK525" s="51"/>
      <c r="AL525" s="20"/>
      <c r="AM525" s="20">
        <v>0</v>
      </c>
      <c r="AN525" s="19"/>
      <c r="AO525" s="19"/>
      <c r="AP525" s="19"/>
      <c r="AQ525" s="19">
        <v>4.75</v>
      </c>
      <c r="AR525" s="19">
        <v>91</v>
      </c>
      <c r="AS525" s="19">
        <f t="shared" si="56"/>
        <v>86.070760787362246</v>
      </c>
      <c r="AT525" s="19">
        <v>3.26</v>
      </c>
      <c r="AY525" s="14" t="s">
        <v>56</v>
      </c>
      <c r="AZ525" s="21">
        <v>39269</v>
      </c>
      <c r="BD525" s="13">
        <v>95</v>
      </c>
      <c r="BS525" s="13">
        <v>2</v>
      </c>
      <c r="BT525" s="11">
        <v>2</v>
      </c>
      <c r="BU525" s="11">
        <v>2</v>
      </c>
      <c r="BV525" s="13">
        <v>1</v>
      </c>
      <c r="BX525" s="13">
        <v>1</v>
      </c>
    </row>
    <row r="526" spans="1:76">
      <c r="A526" s="13">
        <v>64</v>
      </c>
      <c r="B526" s="11">
        <v>0</v>
      </c>
      <c r="C526" s="11">
        <v>1</v>
      </c>
      <c r="D526" s="11">
        <f t="shared" si="55"/>
        <v>1952</v>
      </c>
      <c r="E526" s="11">
        <v>55</v>
      </c>
      <c r="F526" s="15">
        <v>1</v>
      </c>
      <c r="G526" s="71">
        <v>3</v>
      </c>
      <c r="H526" s="16">
        <v>0</v>
      </c>
      <c r="I526" s="16">
        <v>2007</v>
      </c>
      <c r="J526" s="16">
        <f t="shared" si="57"/>
        <v>0</v>
      </c>
      <c r="K526" s="16">
        <v>2</v>
      </c>
      <c r="L526" s="11">
        <v>1</v>
      </c>
      <c r="M526" s="11">
        <v>4</v>
      </c>
      <c r="N526" s="13">
        <v>2</v>
      </c>
      <c r="O526" s="17">
        <v>2</v>
      </c>
      <c r="P526" s="13">
        <v>0</v>
      </c>
      <c r="Q526" s="16">
        <v>0</v>
      </c>
      <c r="R526" s="16">
        <v>0</v>
      </c>
      <c r="S526" s="16">
        <v>0</v>
      </c>
      <c r="T526" s="16">
        <v>1</v>
      </c>
      <c r="U526" s="16">
        <v>1</v>
      </c>
      <c r="V526" s="11">
        <v>2</v>
      </c>
      <c r="W526" s="16">
        <v>2</v>
      </c>
      <c r="X526" s="11">
        <v>1</v>
      </c>
      <c r="Y526" s="11">
        <v>1</v>
      </c>
      <c r="Z526" s="11">
        <v>0</v>
      </c>
      <c r="AA526" s="11">
        <v>0</v>
      </c>
      <c r="AB526" s="11">
        <v>0</v>
      </c>
      <c r="AC526" s="11">
        <v>1</v>
      </c>
      <c r="AD526" s="11">
        <v>0</v>
      </c>
      <c r="AE526" s="11">
        <v>1</v>
      </c>
      <c r="AF526" s="20"/>
      <c r="AG526" s="19"/>
      <c r="AH526" s="19">
        <v>51</v>
      </c>
      <c r="AI526" s="19">
        <v>32</v>
      </c>
      <c r="AJ526" s="51">
        <v>3</v>
      </c>
      <c r="AK526" s="51">
        <v>0</v>
      </c>
      <c r="AL526" s="20">
        <v>80</v>
      </c>
      <c r="AM526" s="20"/>
      <c r="AN526" s="19"/>
      <c r="AO526" s="19">
        <v>185</v>
      </c>
      <c r="AP526" s="19">
        <v>18</v>
      </c>
      <c r="AQ526" s="19">
        <v>10</v>
      </c>
      <c r="AR526" s="19"/>
      <c r="AT526" s="19">
        <v>6.19</v>
      </c>
      <c r="AY526" s="14" t="s">
        <v>41</v>
      </c>
      <c r="AZ526" s="21">
        <v>39198</v>
      </c>
      <c r="BC526" s="13">
        <v>90</v>
      </c>
      <c r="BF526" s="13">
        <v>50</v>
      </c>
      <c r="BJ526" s="13">
        <v>100</v>
      </c>
      <c r="BM526" s="13">
        <v>100</v>
      </c>
      <c r="BT526" s="11">
        <v>2</v>
      </c>
      <c r="BU526" s="11">
        <v>2</v>
      </c>
      <c r="BV526" s="13">
        <v>3</v>
      </c>
      <c r="BX526" s="13">
        <v>3</v>
      </c>
    </row>
    <row r="527" spans="1:76">
      <c r="A527" s="13">
        <v>67</v>
      </c>
      <c r="B527" s="11">
        <v>0</v>
      </c>
      <c r="C527" s="11">
        <v>1</v>
      </c>
      <c r="D527" s="11">
        <f t="shared" si="55"/>
        <v>1943</v>
      </c>
      <c r="E527" s="11">
        <v>64</v>
      </c>
      <c r="F527" s="15">
        <v>1</v>
      </c>
      <c r="H527" s="16">
        <v>0</v>
      </c>
      <c r="I527" s="16"/>
      <c r="J527" s="16">
        <f t="shared" si="57"/>
        <v>2007</v>
      </c>
      <c r="K527" s="11">
        <v>0</v>
      </c>
      <c r="L527" s="11">
        <v>0</v>
      </c>
      <c r="M527" s="16">
        <v>3</v>
      </c>
      <c r="N527" s="13">
        <v>2</v>
      </c>
      <c r="O527" s="17">
        <v>0</v>
      </c>
      <c r="P527" s="13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W527" s="16">
        <v>0</v>
      </c>
      <c r="X527" s="11">
        <v>1</v>
      </c>
      <c r="Y527" s="11">
        <v>0</v>
      </c>
      <c r="Z527" s="11">
        <v>0</v>
      </c>
      <c r="AA527" s="11">
        <v>0</v>
      </c>
      <c r="AB527" s="11">
        <v>0</v>
      </c>
      <c r="AF527" s="20"/>
      <c r="AG527" s="19"/>
      <c r="AH527" s="19"/>
      <c r="AI527" s="19"/>
      <c r="AJ527" s="51"/>
      <c r="AK527" s="51"/>
      <c r="AL527" s="20"/>
      <c r="AM527" s="20">
        <v>0</v>
      </c>
      <c r="AN527" s="19"/>
      <c r="AO527" s="19"/>
      <c r="AP527" s="19"/>
      <c r="AQ527" s="19">
        <v>5.3</v>
      </c>
      <c r="AR527" s="19">
        <v>100.4</v>
      </c>
      <c r="AS527" s="19">
        <f>IF(F527=1,186*POWER(AR527/88.5,-1.154)*POWER(E527,-0.203),186*POWER(AR527/88.5,-1.154)*POWER(E527,-0.203)*0.742)</f>
        <v>69.124219292654516</v>
      </c>
      <c r="AT527" s="19">
        <v>5.2</v>
      </c>
      <c r="AY527" s="14" t="s">
        <v>21</v>
      </c>
      <c r="AZ527" s="21">
        <v>39430</v>
      </c>
      <c r="BD527" s="13">
        <v>90</v>
      </c>
      <c r="BK527" s="13">
        <v>90</v>
      </c>
      <c r="BS527" s="13">
        <v>1</v>
      </c>
      <c r="BT527" s="11">
        <v>2</v>
      </c>
      <c r="BU527" s="11">
        <v>2</v>
      </c>
      <c r="BV527" s="13">
        <v>2</v>
      </c>
      <c r="BX527" s="13">
        <v>1</v>
      </c>
    </row>
    <row r="528" spans="1:76">
      <c r="A528" s="13">
        <v>70</v>
      </c>
      <c r="B528" s="11">
        <v>0</v>
      </c>
      <c r="C528" s="11">
        <v>1</v>
      </c>
      <c r="D528" s="11">
        <f t="shared" si="55"/>
        <v>1964</v>
      </c>
      <c r="E528" s="11">
        <v>43</v>
      </c>
      <c r="F528" s="15">
        <v>1</v>
      </c>
      <c r="G528" s="71">
        <v>1</v>
      </c>
      <c r="H528" s="16">
        <v>1</v>
      </c>
      <c r="I528" s="16">
        <v>2007</v>
      </c>
      <c r="J528" s="16">
        <f t="shared" si="57"/>
        <v>0</v>
      </c>
      <c r="K528" s="16">
        <v>2</v>
      </c>
      <c r="L528" s="11">
        <v>1</v>
      </c>
      <c r="M528" s="16">
        <v>3</v>
      </c>
      <c r="N528" s="13">
        <v>3</v>
      </c>
      <c r="O528" s="17">
        <v>0</v>
      </c>
      <c r="P528" s="13">
        <v>0</v>
      </c>
      <c r="Q528" s="16">
        <v>0</v>
      </c>
      <c r="R528" s="16">
        <v>0</v>
      </c>
      <c r="S528" s="16">
        <v>0</v>
      </c>
      <c r="T528" s="16">
        <v>0</v>
      </c>
      <c r="U528" s="16">
        <v>0</v>
      </c>
      <c r="W528" s="16">
        <v>0</v>
      </c>
      <c r="X528" s="11">
        <v>1</v>
      </c>
      <c r="Y528" s="11">
        <v>1</v>
      </c>
      <c r="Z528" s="11">
        <v>0</v>
      </c>
      <c r="AA528" s="11">
        <v>0</v>
      </c>
      <c r="AB528" s="11">
        <v>0</v>
      </c>
      <c r="AC528" s="11">
        <v>1</v>
      </c>
      <c r="AD528" s="11">
        <v>0</v>
      </c>
      <c r="AE528" s="11">
        <v>0</v>
      </c>
      <c r="AF528" s="20">
        <v>23</v>
      </c>
      <c r="AG528" s="19"/>
      <c r="AH528" s="19">
        <v>56</v>
      </c>
      <c r="AI528" s="19">
        <v>48</v>
      </c>
      <c r="AJ528" s="51">
        <v>0</v>
      </c>
      <c r="AK528" s="51">
        <v>0</v>
      </c>
      <c r="AL528" s="20">
        <v>70</v>
      </c>
      <c r="AM528" s="20">
        <v>0</v>
      </c>
      <c r="AN528" s="19"/>
      <c r="AO528" s="19">
        <v>152</v>
      </c>
      <c r="AP528" s="19">
        <v>5</v>
      </c>
      <c r="AQ528" s="19">
        <v>4.3</v>
      </c>
      <c r="AR528" s="19"/>
      <c r="AZ528" s="21">
        <v>39434</v>
      </c>
      <c r="BD528" s="13">
        <v>60</v>
      </c>
      <c r="BS528" s="13">
        <v>1</v>
      </c>
      <c r="BT528" s="11">
        <v>2</v>
      </c>
      <c r="BU528" s="11">
        <v>2</v>
      </c>
      <c r="BV528" s="13">
        <v>1</v>
      </c>
      <c r="BW528" s="13">
        <v>1</v>
      </c>
      <c r="BX528" s="13">
        <v>1</v>
      </c>
    </row>
    <row r="529" spans="1:76">
      <c r="A529" s="13">
        <v>71</v>
      </c>
      <c r="B529" s="11">
        <v>0</v>
      </c>
      <c r="C529" s="11">
        <v>1</v>
      </c>
      <c r="D529" s="11">
        <f t="shared" si="55"/>
        <v>1950</v>
      </c>
      <c r="E529" s="11">
        <v>57</v>
      </c>
      <c r="F529" s="15">
        <v>1</v>
      </c>
      <c r="G529" s="71">
        <v>1</v>
      </c>
      <c r="H529" s="16">
        <v>0</v>
      </c>
      <c r="I529" s="16">
        <v>2006</v>
      </c>
      <c r="J529" s="16">
        <f t="shared" si="57"/>
        <v>1</v>
      </c>
      <c r="K529" s="16">
        <v>1</v>
      </c>
      <c r="L529" s="11">
        <v>1</v>
      </c>
      <c r="M529" s="16">
        <v>3</v>
      </c>
      <c r="N529" s="13">
        <v>3</v>
      </c>
      <c r="O529" s="17">
        <v>0</v>
      </c>
      <c r="P529" s="13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W529" s="16">
        <v>0</v>
      </c>
      <c r="X529" s="11">
        <v>1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  <c r="AF529" s="20"/>
      <c r="AG529" s="19"/>
      <c r="AH529" s="19">
        <v>50</v>
      </c>
      <c r="AI529" s="19">
        <v>70</v>
      </c>
      <c r="AJ529" s="51"/>
      <c r="AK529" s="51"/>
      <c r="AL529" s="20"/>
      <c r="AM529" s="20">
        <v>1</v>
      </c>
      <c r="AN529" s="19"/>
      <c r="AO529" s="19">
        <v>179</v>
      </c>
      <c r="AP529" s="19">
        <v>4</v>
      </c>
      <c r="AQ529" s="19">
        <v>3.8</v>
      </c>
      <c r="AR529" s="19">
        <v>103.2</v>
      </c>
      <c r="AS529" s="19">
        <f t="shared" ref="AS529:AS535" si="58">IF(F529=1,186*POWER(AR529/88.5,-1.154)*POWER(E529,-0.203),186*POWER(AR529/88.5,-1.154)*POWER(E529,-0.203)*0.742)</f>
        <v>68.557743087233035</v>
      </c>
      <c r="AT529" s="19">
        <v>5.6</v>
      </c>
      <c r="AU529" s="20">
        <v>1</v>
      </c>
      <c r="AV529" s="19">
        <v>0.96</v>
      </c>
      <c r="AW529" s="19">
        <v>3.67</v>
      </c>
      <c r="AX529" s="19">
        <f>(AT529-AU529)/AU529</f>
        <v>4.5999999999999996</v>
      </c>
      <c r="AY529" s="14" t="s">
        <v>59</v>
      </c>
      <c r="AZ529" s="21">
        <v>39393</v>
      </c>
      <c r="BD529" s="13">
        <v>40</v>
      </c>
      <c r="BJ529" s="13">
        <v>50</v>
      </c>
      <c r="BM529" s="13">
        <v>100</v>
      </c>
      <c r="BS529" s="13">
        <v>1</v>
      </c>
      <c r="BT529" s="11">
        <v>2</v>
      </c>
      <c r="BU529" s="11">
        <v>2</v>
      </c>
      <c r="BV529" s="17">
        <v>2</v>
      </c>
      <c r="BW529" s="17"/>
      <c r="BX529" s="13">
        <v>3</v>
      </c>
    </row>
    <row r="530" spans="1:76">
      <c r="A530" s="13">
        <v>72</v>
      </c>
      <c r="B530" s="11">
        <v>0</v>
      </c>
      <c r="C530" s="11">
        <v>1</v>
      </c>
      <c r="D530" s="11">
        <f t="shared" si="55"/>
        <v>1962</v>
      </c>
      <c r="E530" s="11">
        <v>45</v>
      </c>
      <c r="F530" s="15">
        <v>1</v>
      </c>
      <c r="G530" s="71">
        <v>2</v>
      </c>
      <c r="H530" s="16">
        <v>0</v>
      </c>
      <c r="I530" s="16">
        <v>2003</v>
      </c>
      <c r="J530" s="16">
        <f t="shared" si="57"/>
        <v>4</v>
      </c>
      <c r="K530" s="16">
        <v>2</v>
      </c>
      <c r="L530" s="11">
        <v>1</v>
      </c>
      <c r="M530" s="11">
        <v>4</v>
      </c>
      <c r="N530" s="13">
        <v>3</v>
      </c>
      <c r="O530" s="17">
        <v>0</v>
      </c>
      <c r="P530" s="13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1">
        <v>1</v>
      </c>
      <c r="W530" s="16">
        <v>2</v>
      </c>
      <c r="X530" s="11">
        <v>1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1</v>
      </c>
      <c r="AF530" s="20">
        <v>19</v>
      </c>
      <c r="AG530" s="19"/>
      <c r="AH530" s="19">
        <v>54.8</v>
      </c>
      <c r="AI530" s="19">
        <v>71</v>
      </c>
      <c r="AJ530" s="51"/>
      <c r="AK530" s="51"/>
      <c r="AL530" s="20"/>
      <c r="AM530" s="20">
        <v>0</v>
      </c>
      <c r="AN530" s="19"/>
      <c r="AO530" s="19">
        <v>158</v>
      </c>
      <c r="AP530" s="19">
        <v>6</v>
      </c>
      <c r="AQ530" s="19">
        <v>5.7</v>
      </c>
      <c r="AR530" s="19">
        <v>76</v>
      </c>
      <c r="AS530" s="19">
        <f t="shared" si="58"/>
        <v>102.38219889968563</v>
      </c>
      <c r="AT530" s="19">
        <v>5.3</v>
      </c>
      <c r="AU530" s="20">
        <v>1.3</v>
      </c>
      <c r="AV530" s="19">
        <v>0.77</v>
      </c>
      <c r="AX530" s="19">
        <f>(AT530-AU530)/AU530</f>
        <v>3.0769230769230766</v>
      </c>
      <c r="AY530" s="14" t="s">
        <v>28</v>
      </c>
      <c r="AZ530" s="21">
        <v>39344</v>
      </c>
      <c r="BA530" s="13">
        <v>1</v>
      </c>
      <c r="BC530" s="13">
        <v>60</v>
      </c>
      <c r="BD530" s="13">
        <v>60</v>
      </c>
      <c r="BI530" s="13">
        <v>50</v>
      </c>
      <c r="BL530" s="13">
        <v>75</v>
      </c>
      <c r="BN530" s="13">
        <v>100</v>
      </c>
      <c r="BS530" s="13">
        <v>1</v>
      </c>
      <c r="BT530" s="11">
        <v>2</v>
      </c>
      <c r="BU530" s="11">
        <v>2</v>
      </c>
      <c r="BV530" s="13">
        <v>3</v>
      </c>
      <c r="BX530" s="13">
        <v>2</v>
      </c>
    </row>
    <row r="531" spans="1:76">
      <c r="A531" s="13">
        <v>74</v>
      </c>
      <c r="B531" s="11">
        <v>0</v>
      </c>
      <c r="C531" s="11">
        <v>1</v>
      </c>
      <c r="D531" s="11">
        <f t="shared" si="55"/>
        <v>1958</v>
      </c>
      <c r="E531" s="11">
        <v>49</v>
      </c>
      <c r="F531" s="15">
        <v>1</v>
      </c>
      <c r="G531" s="71">
        <v>1</v>
      </c>
      <c r="H531" s="16">
        <v>0</v>
      </c>
      <c r="I531" s="16">
        <v>2007</v>
      </c>
      <c r="J531" s="16">
        <f t="shared" si="57"/>
        <v>0</v>
      </c>
      <c r="K531" s="16">
        <v>1</v>
      </c>
      <c r="L531" s="11">
        <v>1</v>
      </c>
      <c r="M531" s="16">
        <v>3</v>
      </c>
      <c r="N531" s="13">
        <v>3</v>
      </c>
      <c r="O531" s="17">
        <v>0</v>
      </c>
      <c r="P531" s="13">
        <v>0</v>
      </c>
      <c r="Q531" s="16">
        <v>0</v>
      </c>
      <c r="R531" s="16">
        <v>0</v>
      </c>
      <c r="S531" s="16">
        <v>0</v>
      </c>
      <c r="T531" s="16">
        <v>0</v>
      </c>
      <c r="U531" s="16">
        <v>0</v>
      </c>
      <c r="V531" s="11">
        <v>1</v>
      </c>
      <c r="W531" s="16">
        <v>2</v>
      </c>
      <c r="X531" s="11">
        <v>1</v>
      </c>
      <c r="Y531" s="11">
        <v>0</v>
      </c>
      <c r="Z531" s="11">
        <v>0</v>
      </c>
      <c r="AA531" s="11">
        <v>0</v>
      </c>
      <c r="AB531" s="11">
        <v>0</v>
      </c>
      <c r="AC531" s="11">
        <v>1</v>
      </c>
      <c r="AD531" s="11">
        <v>0</v>
      </c>
      <c r="AE531" s="11">
        <v>0</v>
      </c>
      <c r="AF531" s="20">
        <v>16</v>
      </c>
      <c r="AG531" s="19"/>
      <c r="AH531" s="19">
        <v>51</v>
      </c>
      <c r="AI531" s="19">
        <v>63</v>
      </c>
      <c r="AJ531" s="51"/>
      <c r="AK531" s="51"/>
      <c r="AL531" s="20"/>
      <c r="AM531" s="20">
        <v>0</v>
      </c>
      <c r="AN531" s="19"/>
      <c r="AO531" s="19">
        <v>151</v>
      </c>
      <c r="AP531" s="19">
        <v>23</v>
      </c>
      <c r="AQ531" s="19">
        <v>5.2</v>
      </c>
      <c r="AR531" s="19">
        <v>84</v>
      </c>
      <c r="AS531" s="19">
        <f t="shared" si="58"/>
        <v>89.65146241002067</v>
      </c>
      <c r="AT531" s="19">
        <v>3.6</v>
      </c>
      <c r="AU531" s="20">
        <v>0.7</v>
      </c>
      <c r="AV531" s="19">
        <v>0.7</v>
      </c>
      <c r="AW531" s="19">
        <v>2.1</v>
      </c>
      <c r="AX531" s="19">
        <f>(AT531-AU531)/AU531</f>
        <v>4.1428571428571432</v>
      </c>
      <c r="AY531" s="14" t="s">
        <v>61</v>
      </c>
      <c r="AZ531" s="21">
        <v>39392</v>
      </c>
      <c r="BD531" s="13">
        <v>100</v>
      </c>
      <c r="BL531" s="13">
        <v>100</v>
      </c>
      <c r="BM531" s="13">
        <v>100</v>
      </c>
      <c r="BS531" s="13">
        <v>1</v>
      </c>
      <c r="BT531" s="11">
        <v>2</v>
      </c>
      <c r="BU531" s="11">
        <v>2</v>
      </c>
      <c r="BV531" s="13">
        <v>3</v>
      </c>
      <c r="BX531" s="13">
        <v>2</v>
      </c>
    </row>
    <row r="532" spans="1:76">
      <c r="A532" s="13">
        <v>76</v>
      </c>
      <c r="B532" s="11">
        <v>0</v>
      </c>
      <c r="C532" s="11">
        <v>1</v>
      </c>
      <c r="D532" s="11">
        <f t="shared" si="55"/>
        <v>1951</v>
      </c>
      <c r="E532" s="11">
        <v>56</v>
      </c>
      <c r="F532" s="15">
        <v>1</v>
      </c>
      <c r="G532" s="70">
        <v>1</v>
      </c>
      <c r="H532" s="16">
        <v>0</v>
      </c>
      <c r="I532" s="16">
        <v>2007</v>
      </c>
      <c r="J532" s="16">
        <f t="shared" si="57"/>
        <v>0</v>
      </c>
      <c r="K532" s="16">
        <v>2</v>
      </c>
      <c r="L532" s="11">
        <v>1</v>
      </c>
      <c r="M532" s="16">
        <v>4</v>
      </c>
      <c r="N532" s="13">
        <v>3</v>
      </c>
      <c r="O532" s="17">
        <v>0</v>
      </c>
      <c r="P532" s="13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1">
        <v>1</v>
      </c>
      <c r="W532" s="16">
        <v>3</v>
      </c>
      <c r="X532" s="11">
        <v>1</v>
      </c>
      <c r="Y532" s="11">
        <v>1</v>
      </c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1</v>
      </c>
      <c r="AF532" s="20">
        <v>30</v>
      </c>
      <c r="AG532" s="19"/>
      <c r="AH532" s="19"/>
      <c r="AI532" s="19">
        <v>55</v>
      </c>
      <c r="AJ532" s="51"/>
      <c r="AK532" s="51"/>
      <c r="AL532" s="20"/>
      <c r="AM532" s="20">
        <v>1</v>
      </c>
      <c r="AN532" s="19"/>
      <c r="AO532" s="19">
        <v>152</v>
      </c>
      <c r="AP532" s="19">
        <v>20</v>
      </c>
      <c r="AQ532" s="19">
        <v>4.3099999999999996</v>
      </c>
      <c r="AR532" s="19">
        <v>91.7</v>
      </c>
      <c r="AS532" s="19">
        <f t="shared" si="58"/>
        <v>78.854974522713377</v>
      </c>
      <c r="AT532" s="19">
        <v>5.0599999999999996</v>
      </c>
      <c r="AY532" s="14" t="s">
        <v>63</v>
      </c>
      <c r="AZ532" s="21">
        <v>39261</v>
      </c>
      <c r="BC532" s="13">
        <v>30</v>
      </c>
      <c r="BF532" s="13">
        <v>50</v>
      </c>
      <c r="BJ532" s="13">
        <v>100</v>
      </c>
      <c r="BN532" s="13">
        <v>50</v>
      </c>
      <c r="BO532" s="13">
        <v>100</v>
      </c>
      <c r="BT532" s="11">
        <v>2</v>
      </c>
      <c r="BU532" s="11">
        <v>2</v>
      </c>
      <c r="BV532" s="13">
        <v>3</v>
      </c>
      <c r="BX532" s="13">
        <v>2</v>
      </c>
    </row>
    <row r="533" spans="1:76">
      <c r="A533" s="13">
        <v>80</v>
      </c>
      <c r="B533" s="11">
        <v>0</v>
      </c>
      <c r="C533" s="11">
        <v>2</v>
      </c>
      <c r="D533" s="11">
        <f t="shared" si="55"/>
        <v>1951</v>
      </c>
      <c r="E533" s="11">
        <v>56</v>
      </c>
      <c r="F533" s="15">
        <v>1</v>
      </c>
      <c r="G533" s="71">
        <v>1</v>
      </c>
      <c r="H533" s="16">
        <v>0</v>
      </c>
      <c r="I533" s="16">
        <v>99</v>
      </c>
      <c r="J533" s="16">
        <v>99</v>
      </c>
      <c r="K533" s="16">
        <v>2</v>
      </c>
      <c r="L533" s="11">
        <v>1</v>
      </c>
      <c r="M533" s="11">
        <v>2</v>
      </c>
      <c r="N533" s="13">
        <v>4</v>
      </c>
      <c r="O533" s="17">
        <v>0</v>
      </c>
      <c r="P533" s="13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W533" s="16">
        <v>0</v>
      </c>
      <c r="X533" s="11">
        <v>1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1</v>
      </c>
      <c r="AE533" s="11">
        <v>1</v>
      </c>
      <c r="AF533" s="20">
        <v>31.9</v>
      </c>
      <c r="AG533" s="19"/>
      <c r="AH533" s="19">
        <v>79</v>
      </c>
      <c r="AI533" s="19">
        <v>32</v>
      </c>
      <c r="AJ533" s="51"/>
      <c r="AK533" s="51"/>
      <c r="AL533" s="20"/>
      <c r="AM533" s="20">
        <v>0</v>
      </c>
      <c r="AN533" s="19"/>
      <c r="AO533" s="19">
        <v>162</v>
      </c>
      <c r="AP533" s="19">
        <v>2</v>
      </c>
      <c r="AQ533" s="19">
        <v>7.2</v>
      </c>
      <c r="AR533" s="19">
        <v>97.9</v>
      </c>
      <c r="AS533" s="19">
        <f t="shared" si="58"/>
        <v>73.120656635685151</v>
      </c>
      <c r="AT533" s="19">
        <v>3.6</v>
      </c>
      <c r="AY533" s="14" t="s">
        <v>67</v>
      </c>
      <c r="AZ533" s="21">
        <v>39426</v>
      </c>
      <c r="BA533" s="13">
        <v>0</v>
      </c>
      <c r="BD533" s="13">
        <v>100</v>
      </c>
      <c r="BN533" s="13">
        <v>50</v>
      </c>
      <c r="BS533" s="13">
        <v>1</v>
      </c>
      <c r="BT533" s="11">
        <v>2</v>
      </c>
      <c r="BU533" s="11">
        <v>2</v>
      </c>
      <c r="BV533" s="13">
        <v>2</v>
      </c>
      <c r="BX533" s="13">
        <v>4</v>
      </c>
    </row>
    <row r="534" spans="1:76">
      <c r="A534" s="13">
        <v>81</v>
      </c>
      <c r="B534" s="11">
        <v>0</v>
      </c>
      <c r="C534" s="11">
        <v>1</v>
      </c>
      <c r="D534" s="11">
        <f t="shared" si="55"/>
        <v>1946</v>
      </c>
      <c r="E534" s="11">
        <v>61</v>
      </c>
      <c r="F534" s="15">
        <v>1</v>
      </c>
      <c r="G534" s="71">
        <v>2</v>
      </c>
      <c r="H534" s="16">
        <v>0</v>
      </c>
      <c r="I534" s="16">
        <v>2007</v>
      </c>
      <c r="J534" s="16">
        <f t="shared" ref="J534:J565" si="59">YEAR(AZ534)-I534</f>
        <v>0</v>
      </c>
      <c r="K534" s="16">
        <v>2</v>
      </c>
      <c r="L534" s="11">
        <v>1</v>
      </c>
      <c r="M534" s="16">
        <v>3</v>
      </c>
      <c r="N534" s="13">
        <v>3</v>
      </c>
      <c r="O534" s="17">
        <v>0</v>
      </c>
      <c r="P534" s="13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W534" s="16">
        <v>0</v>
      </c>
      <c r="X534" s="11">
        <v>1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1</v>
      </c>
      <c r="AF534" s="51"/>
      <c r="AG534" s="52"/>
      <c r="AH534" s="52"/>
      <c r="AI534" s="52">
        <v>40</v>
      </c>
      <c r="AJ534" s="51"/>
      <c r="AK534" s="51"/>
      <c r="AL534" s="51"/>
      <c r="AM534" s="51">
        <v>1</v>
      </c>
      <c r="AN534" s="19"/>
      <c r="AO534" s="19">
        <v>128</v>
      </c>
      <c r="AP534" s="19">
        <v>18</v>
      </c>
      <c r="AQ534" s="19">
        <v>6</v>
      </c>
      <c r="AR534" s="19">
        <v>52.4</v>
      </c>
      <c r="AS534" s="19">
        <f t="shared" si="58"/>
        <v>147.82749474705926</v>
      </c>
      <c r="AT534" s="19">
        <v>5.6</v>
      </c>
      <c r="AY534" s="14" t="s">
        <v>23</v>
      </c>
      <c r="AZ534" s="21">
        <v>39316</v>
      </c>
      <c r="BC534" s="13">
        <v>60</v>
      </c>
      <c r="BI534" s="13">
        <v>90</v>
      </c>
      <c r="BM534" s="13">
        <v>100</v>
      </c>
      <c r="BS534" s="13">
        <v>1</v>
      </c>
      <c r="BT534" s="11">
        <v>2</v>
      </c>
      <c r="BU534" s="11">
        <v>2</v>
      </c>
      <c r="BV534" s="13">
        <v>3</v>
      </c>
      <c r="BX534" s="13">
        <v>2</v>
      </c>
    </row>
    <row r="535" spans="1:76">
      <c r="A535" s="13">
        <v>82</v>
      </c>
      <c r="B535" s="11">
        <v>0</v>
      </c>
      <c r="C535" s="11">
        <v>1</v>
      </c>
      <c r="D535" s="11">
        <f t="shared" si="55"/>
        <v>1943</v>
      </c>
      <c r="E535" s="11">
        <v>64</v>
      </c>
      <c r="F535" s="15">
        <v>1</v>
      </c>
      <c r="G535" s="71">
        <v>1</v>
      </c>
      <c r="H535" s="16">
        <v>0</v>
      </c>
      <c r="I535" s="16">
        <v>2006</v>
      </c>
      <c r="J535" s="16">
        <f t="shared" si="59"/>
        <v>1</v>
      </c>
      <c r="K535" s="16">
        <v>2</v>
      </c>
      <c r="L535" s="11">
        <v>1</v>
      </c>
      <c r="M535" s="16">
        <v>4</v>
      </c>
      <c r="N535" s="13">
        <v>3</v>
      </c>
      <c r="O535" s="17">
        <v>0</v>
      </c>
      <c r="P535" s="13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1">
        <v>2</v>
      </c>
      <c r="W535" s="16">
        <v>2</v>
      </c>
      <c r="X535" s="11">
        <v>1</v>
      </c>
      <c r="Y535" s="11">
        <v>0</v>
      </c>
      <c r="Z535" s="11">
        <v>0</v>
      </c>
      <c r="AA535" s="11">
        <v>0</v>
      </c>
      <c r="AB535" s="11">
        <v>0</v>
      </c>
      <c r="AC535" s="11">
        <v>0</v>
      </c>
      <c r="AD535" s="11">
        <v>0</v>
      </c>
      <c r="AE535" s="11">
        <v>1</v>
      </c>
      <c r="AF535" s="20"/>
      <c r="AG535" s="19"/>
      <c r="AH535" s="19">
        <v>54</v>
      </c>
      <c r="AI535" s="19">
        <v>49</v>
      </c>
      <c r="AJ535" s="51">
        <v>0</v>
      </c>
      <c r="AK535" s="51">
        <v>0</v>
      </c>
      <c r="AL535" s="20">
        <v>80</v>
      </c>
      <c r="AM535" s="20">
        <v>1</v>
      </c>
      <c r="AN535" s="19"/>
      <c r="AO535" s="19">
        <v>159</v>
      </c>
      <c r="AP535" s="19">
        <v>18</v>
      </c>
      <c r="AQ535" s="19">
        <v>5</v>
      </c>
      <c r="AR535" s="19">
        <v>82</v>
      </c>
      <c r="AS535" s="19">
        <f t="shared" si="58"/>
        <v>87.315180923892214</v>
      </c>
      <c r="AT535" s="19">
        <v>5.26</v>
      </c>
      <c r="AY535" s="14" t="s">
        <v>68</v>
      </c>
      <c r="AZ535" s="21">
        <v>39342</v>
      </c>
      <c r="BC535" s="13">
        <v>75</v>
      </c>
      <c r="BI535" s="13">
        <v>70</v>
      </c>
      <c r="BN535" s="13">
        <v>75</v>
      </c>
      <c r="BO535" s="13">
        <v>100</v>
      </c>
      <c r="BR535" s="13">
        <v>100</v>
      </c>
      <c r="BS535" s="17">
        <v>1</v>
      </c>
      <c r="BT535" s="11">
        <v>2</v>
      </c>
      <c r="BU535" s="11">
        <v>2</v>
      </c>
      <c r="BV535" s="13">
        <v>2</v>
      </c>
      <c r="BX535" s="13">
        <v>2</v>
      </c>
    </row>
    <row r="536" spans="1:76">
      <c r="A536" s="13">
        <v>84</v>
      </c>
      <c r="B536" s="11">
        <v>0</v>
      </c>
      <c r="C536" s="11">
        <v>1</v>
      </c>
      <c r="D536" s="11">
        <f t="shared" si="55"/>
        <v>1948</v>
      </c>
      <c r="E536" s="11">
        <v>59</v>
      </c>
      <c r="F536" s="15">
        <v>1</v>
      </c>
      <c r="G536" s="71">
        <v>1</v>
      </c>
      <c r="H536" s="16">
        <v>0</v>
      </c>
      <c r="I536" s="16">
        <v>2003</v>
      </c>
      <c r="J536" s="16">
        <f t="shared" si="59"/>
        <v>4</v>
      </c>
      <c r="K536" s="16">
        <v>2</v>
      </c>
      <c r="L536" s="11">
        <v>1</v>
      </c>
      <c r="M536" s="11">
        <v>4</v>
      </c>
      <c r="N536" s="13">
        <v>3</v>
      </c>
      <c r="O536" s="17">
        <v>0</v>
      </c>
      <c r="P536" s="13">
        <v>0</v>
      </c>
      <c r="Q536" s="16">
        <v>0</v>
      </c>
      <c r="R536" s="16">
        <v>0</v>
      </c>
      <c r="S536" s="16">
        <v>0</v>
      </c>
      <c r="T536" s="16">
        <v>0</v>
      </c>
      <c r="U536" s="16">
        <v>0</v>
      </c>
      <c r="V536" s="11">
        <v>1</v>
      </c>
      <c r="W536" s="16">
        <v>4</v>
      </c>
      <c r="X536" s="11">
        <v>1</v>
      </c>
      <c r="Y536" s="11">
        <v>0</v>
      </c>
      <c r="Z536" s="11">
        <v>0</v>
      </c>
      <c r="AA536" s="11">
        <v>0</v>
      </c>
      <c r="AB536" s="11">
        <v>0</v>
      </c>
      <c r="AC536" s="11">
        <v>0</v>
      </c>
      <c r="AD536" s="11">
        <v>0</v>
      </c>
      <c r="AE536" s="11">
        <v>1</v>
      </c>
      <c r="AF536" s="20"/>
      <c r="AG536" s="19"/>
      <c r="AH536" s="19">
        <v>60</v>
      </c>
      <c r="AI536" s="19">
        <v>68</v>
      </c>
      <c r="AJ536" s="51">
        <v>3</v>
      </c>
      <c r="AK536" s="51">
        <v>0</v>
      </c>
      <c r="AL536" s="20">
        <v>81</v>
      </c>
      <c r="AM536" s="20">
        <v>1</v>
      </c>
      <c r="AN536" s="19"/>
      <c r="AO536" s="19">
        <v>165</v>
      </c>
      <c r="AP536" s="19">
        <v>32</v>
      </c>
      <c r="AQ536" s="19"/>
      <c r="AR536" s="19"/>
      <c r="AY536" s="14" t="s">
        <v>70</v>
      </c>
      <c r="AZ536" s="21">
        <v>39218</v>
      </c>
      <c r="BB536" s="13">
        <v>50</v>
      </c>
      <c r="BC536" s="13">
        <v>40</v>
      </c>
      <c r="BL536" s="13">
        <v>60</v>
      </c>
      <c r="BM536" s="13">
        <v>90</v>
      </c>
      <c r="BS536" s="17">
        <v>1</v>
      </c>
      <c r="BT536" s="11">
        <v>2</v>
      </c>
      <c r="BU536" s="11">
        <v>2</v>
      </c>
      <c r="BV536" s="13">
        <v>4</v>
      </c>
      <c r="BX536" s="13">
        <v>2</v>
      </c>
    </row>
    <row r="537" spans="1:76">
      <c r="A537" s="13">
        <v>85</v>
      </c>
      <c r="B537" s="11">
        <v>0</v>
      </c>
      <c r="C537" s="11">
        <v>1</v>
      </c>
      <c r="D537" s="11">
        <f t="shared" si="55"/>
        <v>1960</v>
      </c>
      <c r="E537" s="11">
        <v>47</v>
      </c>
      <c r="F537" s="15">
        <v>1</v>
      </c>
      <c r="H537" s="16">
        <v>0</v>
      </c>
      <c r="I537" s="16"/>
      <c r="J537" s="16">
        <f t="shared" si="59"/>
        <v>2007</v>
      </c>
      <c r="K537" s="11">
        <v>0</v>
      </c>
      <c r="L537" s="11">
        <v>0</v>
      </c>
      <c r="M537" s="11">
        <v>2</v>
      </c>
      <c r="N537" s="13">
        <v>1</v>
      </c>
      <c r="O537" s="17">
        <v>0</v>
      </c>
      <c r="P537" s="13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1">
        <v>1</v>
      </c>
      <c r="W537" s="16">
        <v>2</v>
      </c>
      <c r="X537" s="11">
        <v>1</v>
      </c>
      <c r="Y537" s="11">
        <v>0</v>
      </c>
      <c r="Z537" s="11">
        <v>0</v>
      </c>
      <c r="AA537" s="11">
        <v>0</v>
      </c>
      <c r="AB537" s="11">
        <v>0</v>
      </c>
      <c r="AC537" s="11">
        <v>0</v>
      </c>
      <c r="AD537" s="11">
        <v>0</v>
      </c>
      <c r="AE537" s="11">
        <v>0</v>
      </c>
      <c r="AF537" s="20"/>
      <c r="AG537" s="19"/>
      <c r="AH537" s="19">
        <v>54</v>
      </c>
      <c r="AI537" s="19">
        <v>69</v>
      </c>
      <c r="AJ537" s="51">
        <v>1</v>
      </c>
      <c r="AK537" s="51">
        <v>1</v>
      </c>
      <c r="AL537" s="20">
        <v>60</v>
      </c>
      <c r="AM537" s="20">
        <v>0</v>
      </c>
      <c r="AN537" s="20">
        <v>1</v>
      </c>
      <c r="AO537" s="19">
        <v>155</v>
      </c>
      <c r="AP537" s="19">
        <v>9</v>
      </c>
      <c r="AQ537" s="19">
        <v>4.0999999999999996</v>
      </c>
      <c r="AR537" s="19">
        <v>101</v>
      </c>
      <c r="AS537" s="19">
        <f>IF(F537=1,186*POWER(AR537/88.5,-1.154)*POWER(E537,-0.203),186*POWER(AR537/88.5,-1.154)*POWER(E537,-0.203)*0.742)</f>
        <v>73.090805504694885</v>
      </c>
      <c r="AT537" s="19">
        <v>5.2</v>
      </c>
      <c r="AU537" s="20">
        <v>1.1000000000000001</v>
      </c>
      <c r="AV537" s="19">
        <v>0.92</v>
      </c>
      <c r="AW537" s="19">
        <v>3.28</v>
      </c>
      <c r="AX537" s="19">
        <f>(AT537-AU537)/AU537</f>
        <v>3.7272727272727266</v>
      </c>
      <c r="AY537" s="14" t="s">
        <v>49</v>
      </c>
      <c r="AZ537" s="21">
        <v>39353</v>
      </c>
      <c r="BC537" s="13">
        <v>100</v>
      </c>
      <c r="BJ537" s="13">
        <v>60</v>
      </c>
      <c r="BN537" s="13">
        <v>95</v>
      </c>
      <c r="BS537" s="13">
        <v>1</v>
      </c>
      <c r="BT537" s="11">
        <v>2</v>
      </c>
      <c r="BU537" s="11">
        <v>2</v>
      </c>
      <c r="BV537" s="17">
        <v>3</v>
      </c>
      <c r="BW537" s="17"/>
      <c r="BX537" s="13">
        <v>1</v>
      </c>
    </row>
    <row r="538" spans="1:76">
      <c r="A538" s="13">
        <v>86</v>
      </c>
      <c r="B538" s="11">
        <v>0</v>
      </c>
      <c r="C538" s="11">
        <v>1</v>
      </c>
      <c r="D538" s="11">
        <f t="shared" si="55"/>
        <v>1949</v>
      </c>
      <c r="E538" s="11">
        <v>58</v>
      </c>
      <c r="F538" s="15">
        <v>1</v>
      </c>
      <c r="G538" s="71">
        <v>1</v>
      </c>
      <c r="H538" s="16">
        <v>0</v>
      </c>
      <c r="I538" s="16">
        <v>1995</v>
      </c>
      <c r="J538" s="16">
        <f t="shared" si="59"/>
        <v>12</v>
      </c>
      <c r="K538" s="16">
        <v>2</v>
      </c>
      <c r="L538" s="11">
        <v>1</v>
      </c>
      <c r="M538" s="11">
        <v>2</v>
      </c>
      <c r="N538" s="13">
        <v>3</v>
      </c>
      <c r="O538" s="17">
        <v>0</v>
      </c>
      <c r="P538" s="13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1</v>
      </c>
      <c r="V538" s="11">
        <v>1</v>
      </c>
      <c r="W538" s="16">
        <v>2</v>
      </c>
      <c r="X538" s="11">
        <v>1</v>
      </c>
      <c r="Y538" s="11">
        <v>0</v>
      </c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  <c r="AF538" s="20"/>
      <c r="AG538" s="19"/>
      <c r="AH538" s="19">
        <v>49</v>
      </c>
      <c r="AI538" s="19">
        <v>47</v>
      </c>
      <c r="AJ538" s="51"/>
      <c r="AK538" s="51"/>
      <c r="AL538" s="20"/>
      <c r="AM538" s="20">
        <v>0</v>
      </c>
      <c r="AN538" s="19"/>
      <c r="AO538" s="19">
        <v>172</v>
      </c>
      <c r="AP538" s="19">
        <v>12</v>
      </c>
      <c r="AQ538" s="19">
        <v>5.8</v>
      </c>
      <c r="AR538" s="19"/>
      <c r="AT538" s="19">
        <v>4.2</v>
      </c>
      <c r="AU538" s="20">
        <v>1.42</v>
      </c>
      <c r="AV538" s="19">
        <v>0.66</v>
      </c>
      <c r="AW538" s="19">
        <v>1.94</v>
      </c>
      <c r="AX538" s="19">
        <f>(AT538-AU538)/AU538</f>
        <v>1.9577464788732397</v>
      </c>
      <c r="AY538" s="14" t="s">
        <v>71</v>
      </c>
      <c r="AZ538" s="21">
        <v>39420</v>
      </c>
      <c r="BC538" s="13">
        <v>100</v>
      </c>
      <c r="BG538" s="13">
        <v>50</v>
      </c>
      <c r="BO538" s="13">
        <v>50</v>
      </c>
      <c r="BR538" s="13">
        <v>50</v>
      </c>
      <c r="BS538" s="13">
        <v>1</v>
      </c>
      <c r="BT538" s="11">
        <v>2</v>
      </c>
      <c r="BU538" s="11">
        <v>2</v>
      </c>
      <c r="BV538" s="17">
        <v>2</v>
      </c>
      <c r="BW538" s="17"/>
      <c r="BX538" s="13">
        <v>3</v>
      </c>
    </row>
    <row r="539" spans="1:76">
      <c r="A539" s="13">
        <v>87</v>
      </c>
      <c r="B539" s="11">
        <v>0</v>
      </c>
      <c r="C539" s="11">
        <v>1</v>
      </c>
      <c r="D539" s="11">
        <f t="shared" si="55"/>
        <v>1954</v>
      </c>
      <c r="E539" s="11">
        <v>53</v>
      </c>
      <c r="F539" s="15">
        <v>1</v>
      </c>
      <c r="G539" s="71">
        <v>1</v>
      </c>
      <c r="H539" s="16">
        <v>0</v>
      </c>
      <c r="I539" s="16">
        <v>2005</v>
      </c>
      <c r="J539" s="16">
        <f t="shared" si="59"/>
        <v>2</v>
      </c>
      <c r="K539" s="16">
        <v>2</v>
      </c>
      <c r="L539" s="11">
        <v>1</v>
      </c>
      <c r="M539" s="16">
        <v>3</v>
      </c>
      <c r="N539" s="13">
        <v>3</v>
      </c>
      <c r="O539" s="17">
        <v>0</v>
      </c>
      <c r="P539" s="13">
        <v>1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1">
        <v>1</v>
      </c>
      <c r="W539" s="16">
        <v>2</v>
      </c>
      <c r="X539" s="11">
        <v>1</v>
      </c>
      <c r="Y539" s="11">
        <v>0</v>
      </c>
      <c r="Z539" s="11">
        <v>0</v>
      </c>
      <c r="AA539" s="11">
        <v>0</v>
      </c>
      <c r="AB539" s="11">
        <v>0</v>
      </c>
      <c r="AC539" s="11">
        <v>1</v>
      </c>
      <c r="AD539" s="11">
        <v>1</v>
      </c>
      <c r="AE539" s="11">
        <v>1</v>
      </c>
      <c r="AF539" s="20">
        <v>28.5</v>
      </c>
      <c r="AG539" s="19"/>
      <c r="AH539" s="19">
        <v>67</v>
      </c>
      <c r="AI539" s="19">
        <v>40</v>
      </c>
      <c r="AJ539" s="51"/>
      <c r="AK539" s="51"/>
      <c r="AL539" s="20"/>
      <c r="AM539" s="20">
        <v>0</v>
      </c>
      <c r="AN539" s="19"/>
      <c r="AO539" s="19">
        <v>151</v>
      </c>
      <c r="AP539" s="19">
        <v>6</v>
      </c>
      <c r="AQ539" s="19"/>
      <c r="AR539" s="19"/>
      <c r="AZ539" s="21">
        <v>39218</v>
      </c>
      <c r="BC539" s="13">
        <v>100</v>
      </c>
      <c r="BT539" s="11">
        <v>2</v>
      </c>
      <c r="BU539" s="11">
        <v>2</v>
      </c>
      <c r="BV539" s="13">
        <v>1</v>
      </c>
      <c r="BX539" s="13">
        <v>2</v>
      </c>
    </row>
    <row r="540" spans="1:76">
      <c r="A540" s="13">
        <v>89</v>
      </c>
      <c r="B540" s="11">
        <v>0</v>
      </c>
      <c r="C540" s="11">
        <v>1</v>
      </c>
      <c r="D540" s="11">
        <f t="shared" si="55"/>
        <v>1956</v>
      </c>
      <c r="E540" s="11">
        <v>51</v>
      </c>
      <c r="F540" s="15">
        <v>2</v>
      </c>
      <c r="G540" s="71">
        <v>2</v>
      </c>
      <c r="H540" s="16">
        <v>0</v>
      </c>
      <c r="I540" s="16">
        <v>2006</v>
      </c>
      <c r="J540" s="16">
        <f t="shared" si="59"/>
        <v>1</v>
      </c>
      <c r="K540" s="16">
        <v>2</v>
      </c>
      <c r="L540" s="11">
        <v>1</v>
      </c>
      <c r="M540" s="11">
        <v>4</v>
      </c>
      <c r="N540" s="13">
        <v>3</v>
      </c>
      <c r="O540" s="17">
        <v>0</v>
      </c>
      <c r="P540" s="13">
        <v>1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1">
        <v>1</v>
      </c>
      <c r="W540" s="16">
        <v>2</v>
      </c>
      <c r="X540" s="11">
        <v>1</v>
      </c>
      <c r="Y540" s="11">
        <v>0</v>
      </c>
      <c r="Z540" s="11">
        <v>0</v>
      </c>
      <c r="AA540" s="11">
        <v>0</v>
      </c>
      <c r="AB540" s="11">
        <v>0</v>
      </c>
      <c r="AC540" s="11">
        <v>1</v>
      </c>
      <c r="AD540" s="11">
        <v>1</v>
      </c>
      <c r="AE540" s="11">
        <v>1</v>
      </c>
      <c r="AF540" s="20"/>
      <c r="AG540" s="19"/>
      <c r="AH540" s="19">
        <v>55</v>
      </c>
      <c r="AI540" s="19">
        <v>55</v>
      </c>
      <c r="AJ540" s="51"/>
      <c r="AK540" s="51"/>
      <c r="AL540" s="20"/>
      <c r="AM540" s="20">
        <v>0</v>
      </c>
      <c r="AN540" s="19"/>
      <c r="AO540" s="19">
        <v>143</v>
      </c>
      <c r="AP540" s="19">
        <v>10</v>
      </c>
      <c r="AQ540" s="19">
        <v>4.5999999999999996</v>
      </c>
      <c r="AR540" s="19">
        <v>71.2</v>
      </c>
      <c r="AS540" s="19">
        <f>IF(F540=1,186*POWER(AR540/88.5,-1.154)*POWER(E540,-0.203),186*POWER(AR540/88.5,-1.154)*POWER(E540,-0.203)*0.742)</f>
        <v>79.852905983152098</v>
      </c>
      <c r="AT540" s="19">
        <v>5.6</v>
      </c>
      <c r="AY540" s="14" t="s">
        <v>72</v>
      </c>
      <c r="AZ540" s="21">
        <v>39233</v>
      </c>
      <c r="BC540" s="13">
        <v>50</v>
      </c>
      <c r="BD540" s="13">
        <v>100</v>
      </c>
      <c r="BF540" s="13">
        <v>75</v>
      </c>
      <c r="BI540" s="13">
        <v>30</v>
      </c>
      <c r="BT540" s="11">
        <v>2</v>
      </c>
      <c r="BU540" s="11">
        <v>2</v>
      </c>
      <c r="BV540" s="13">
        <v>2</v>
      </c>
      <c r="BX540" s="13">
        <v>2</v>
      </c>
    </row>
    <row r="541" spans="1:76">
      <c r="A541" s="13">
        <v>90</v>
      </c>
      <c r="B541" s="11">
        <v>0</v>
      </c>
      <c r="C541" s="11">
        <v>1</v>
      </c>
      <c r="D541" s="11">
        <f t="shared" si="55"/>
        <v>1957</v>
      </c>
      <c r="E541" s="11">
        <v>49</v>
      </c>
      <c r="F541" s="15">
        <v>1</v>
      </c>
      <c r="G541" s="71">
        <v>1</v>
      </c>
      <c r="H541" s="16">
        <v>0</v>
      </c>
      <c r="I541" s="16">
        <v>2006</v>
      </c>
      <c r="J541" s="16">
        <f t="shared" si="59"/>
        <v>0</v>
      </c>
      <c r="K541" s="16">
        <v>2</v>
      </c>
      <c r="L541" s="11">
        <v>1</v>
      </c>
      <c r="M541" s="16">
        <v>3</v>
      </c>
      <c r="N541" s="13">
        <v>3</v>
      </c>
      <c r="O541" s="17">
        <v>0</v>
      </c>
      <c r="P541" s="13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11">
        <v>1</v>
      </c>
      <c r="W541" s="16">
        <v>4</v>
      </c>
      <c r="X541" s="11">
        <v>1</v>
      </c>
      <c r="Y541" s="11">
        <v>1</v>
      </c>
      <c r="Z541" s="11">
        <v>0</v>
      </c>
      <c r="AA541" s="11">
        <v>0</v>
      </c>
      <c r="AB541" s="11">
        <v>0</v>
      </c>
      <c r="AC541" s="11">
        <v>0</v>
      </c>
      <c r="AD541" s="11">
        <v>0</v>
      </c>
      <c r="AE541" s="11">
        <v>1</v>
      </c>
      <c r="AF541" s="20"/>
      <c r="AG541" s="19"/>
      <c r="AH541" s="19">
        <v>52</v>
      </c>
      <c r="AI541" s="19">
        <v>65</v>
      </c>
      <c r="AJ541" s="51"/>
      <c r="AK541" s="51"/>
      <c r="AL541" s="20"/>
      <c r="AM541" s="20"/>
      <c r="AN541" s="19"/>
      <c r="AO541" s="19">
        <v>163</v>
      </c>
      <c r="AP541" s="19">
        <v>10</v>
      </c>
      <c r="AQ541" s="19">
        <v>3.2</v>
      </c>
      <c r="AR541" s="19"/>
      <c r="AY541" s="14" t="s">
        <v>73</v>
      </c>
      <c r="AZ541" s="21">
        <v>39008</v>
      </c>
      <c r="BJ541" s="13">
        <v>75</v>
      </c>
      <c r="BN541" s="13">
        <v>100</v>
      </c>
      <c r="BT541" s="11">
        <v>2</v>
      </c>
      <c r="BU541" s="11">
        <v>2</v>
      </c>
      <c r="BV541" s="13">
        <v>2</v>
      </c>
      <c r="BX541" s="13">
        <v>1</v>
      </c>
    </row>
    <row r="542" spans="1:76">
      <c r="A542" s="13">
        <v>91</v>
      </c>
      <c r="B542" s="11">
        <v>0</v>
      </c>
      <c r="C542" s="11">
        <v>1</v>
      </c>
      <c r="D542" s="11">
        <f t="shared" si="55"/>
        <v>1956</v>
      </c>
      <c r="E542" s="11">
        <v>51</v>
      </c>
      <c r="F542" s="15">
        <v>1</v>
      </c>
      <c r="H542" s="16">
        <v>0</v>
      </c>
      <c r="I542" s="16"/>
      <c r="J542" s="16">
        <f t="shared" si="59"/>
        <v>2007</v>
      </c>
      <c r="K542" s="11">
        <v>0</v>
      </c>
      <c r="L542" s="11">
        <v>0</v>
      </c>
      <c r="M542" s="11">
        <v>4</v>
      </c>
      <c r="N542" s="13">
        <v>3</v>
      </c>
      <c r="O542" s="17">
        <v>0</v>
      </c>
      <c r="P542" s="13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1">
        <v>2</v>
      </c>
      <c r="W542" s="16">
        <v>2</v>
      </c>
      <c r="X542" s="11">
        <v>1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20"/>
      <c r="AG542" s="19"/>
      <c r="AH542" s="19"/>
      <c r="AI542" s="19"/>
      <c r="AJ542" s="51">
        <v>0</v>
      </c>
      <c r="AK542" s="51">
        <v>0</v>
      </c>
      <c r="AL542" s="20">
        <v>76</v>
      </c>
      <c r="AM542" s="20">
        <v>0</v>
      </c>
      <c r="AN542" s="19"/>
      <c r="AO542" s="19">
        <v>151</v>
      </c>
      <c r="AP542" s="19">
        <v>5</v>
      </c>
      <c r="AQ542" s="19">
        <v>4.8</v>
      </c>
      <c r="AR542" s="19">
        <v>106.9</v>
      </c>
      <c r="AS542" s="19">
        <f>IF(F542=1,186*POWER(AR542/88.5,-1.154)*POWER(E542,-0.203),186*POWER(AR542/88.5,-1.154)*POWER(E542,-0.203)*0.742)</f>
        <v>67.329976214282709</v>
      </c>
      <c r="AT542" s="19">
        <v>5.9</v>
      </c>
      <c r="AU542" s="20">
        <v>1.1000000000000001</v>
      </c>
      <c r="AV542" s="19">
        <v>1.59</v>
      </c>
      <c r="AW542" s="19">
        <v>4.8</v>
      </c>
      <c r="AX542" s="19">
        <f>(AT542-AU542)/AU542</f>
        <v>4.3636363636363642</v>
      </c>
      <c r="AY542" s="14" t="s">
        <v>45</v>
      </c>
      <c r="AZ542" s="21">
        <v>39414</v>
      </c>
      <c r="BB542" s="13">
        <v>10</v>
      </c>
      <c r="BC542" s="13">
        <v>99</v>
      </c>
      <c r="BF542" s="13">
        <v>50</v>
      </c>
      <c r="BM542" s="13">
        <v>10</v>
      </c>
      <c r="BS542" s="13">
        <v>1</v>
      </c>
      <c r="BT542" s="11">
        <v>2</v>
      </c>
      <c r="BU542" s="11">
        <v>2</v>
      </c>
      <c r="BV542" s="13">
        <v>1</v>
      </c>
      <c r="BX542" s="13">
        <v>1</v>
      </c>
    </row>
    <row r="543" spans="1:76">
      <c r="A543" s="13">
        <v>93</v>
      </c>
      <c r="B543" s="11">
        <v>0</v>
      </c>
      <c r="C543" s="11">
        <v>1</v>
      </c>
      <c r="D543" s="11">
        <f t="shared" si="55"/>
        <v>1945</v>
      </c>
      <c r="E543" s="11">
        <v>62</v>
      </c>
      <c r="F543" s="15">
        <v>1</v>
      </c>
      <c r="G543" s="71">
        <v>2</v>
      </c>
      <c r="H543" s="16">
        <v>0</v>
      </c>
      <c r="I543" s="16">
        <v>2006</v>
      </c>
      <c r="J543" s="16">
        <f t="shared" si="59"/>
        <v>1</v>
      </c>
      <c r="K543" s="16">
        <v>2</v>
      </c>
      <c r="L543" s="11">
        <v>1</v>
      </c>
      <c r="M543" s="11">
        <v>4</v>
      </c>
      <c r="N543" s="13">
        <v>3</v>
      </c>
      <c r="O543" s="17">
        <v>0</v>
      </c>
      <c r="P543" s="13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1">
        <v>1</v>
      </c>
      <c r="W543" s="16">
        <v>2</v>
      </c>
      <c r="X543" s="11">
        <v>1</v>
      </c>
      <c r="Y543" s="11">
        <v>1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1</v>
      </c>
      <c r="AF543" s="51"/>
      <c r="AG543" s="52"/>
      <c r="AH543" s="52">
        <v>51</v>
      </c>
      <c r="AI543" s="52">
        <v>52</v>
      </c>
      <c r="AJ543" s="51"/>
      <c r="AK543" s="51"/>
      <c r="AL543" s="51"/>
      <c r="AM543" s="20">
        <v>0</v>
      </c>
      <c r="AN543" s="19"/>
      <c r="AO543" s="19">
        <v>179</v>
      </c>
      <c r="AP543" s="19">
        <v>7</v>
      </c>
      <c r="AQ543" s="19">
        <v>4.5</v>
      </c>
      <c r="AR543" s="19">
        <v>87.6</v>
      </c>
      <c r="AS543" s="19">
        <f>IF(F543=1,186*POWER(AR543/88.5,-1.154)*POWER(E543,-0.203),186*POWER(AR543/88.5,-1.154)*POWER(E543,-0.203)*0.742)</f>
        <v>81.429211066706856</v>
      </c>
      <c r="AY543" s="14" t="s">
        <v>30</v>
      </c>
      <c r="AZ543" s="21">
        <v>39107</v>
      </c>
      <c r="BC543" s="13">
        <v>95</v>
      </c>
      <c r="BJ543" s="13">
        <v>100</v>
      </c>
      <c r="BT543" s="11">
        <v>2</v>
      </c>
      <c r="BU543" s="11">
        <v>2</v>
      </c>
      <c r="BV543" s="13">
        <v>2</v>
      </c>
      <c r="BX543" s="13">
        <v>1</v>
      </c>
    </row>
    <row r="544" spans="1:76">
      <c r="A544" s="13">
        <v>94</v>
      </c>
      <c r="B544" s="11">
        <v>0</v>
      </c>
      <c r="C544" s="11">
        <v>1</v>
      </c>
      <c r="D544" s="11">
        <f t="shared" si="55"/>
        <v>1954</v>
      </c>
      <c r="E544" s="11">
        <v>53</v>
      </c>
      <c r="F544" s="15">
        <v>1</v>
      </c>
      <c r="G544" s="71">
        <v>1</v>
      </c>
      <c r="H544" s="16">
        <v>0</v>
      </c>
      <c r="I544" s="16">
        <v>2007</v>
      </c>
      <c r="J544" s="16">
        <f t="shared" si="59"/>
        <v>0</v>
      </c>
      <c r="K544" s="16">
        <v>2</v>
      </c>
      <c r="L544" s="11">
        <v>1</v>
      </c>
      <c r="M544" s="11">
        <v>2</v>
      </c>
      <c r="N544" s="13">
        <v>3</v>
      </c>
      <c r="O544" s="17">
        <v>0</v>
      </c>
      <c r="P544" s="13">
        <v>1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W544" s="16">
        <v>0</v>
      </c>
      <c r="X544" s="11">
        <v>1</v>
      </c>
      <c r="Y544" s="11">
        <v>1</v>
      </c>
      <c r="Z544" s="11">
        <v>0</v>
      </c>
      <c r="AA544" s="11">
        <v>0</v>
      </c>
      <c r="AB544" s="11">
        <v>0</v>
      </c>
      <c r="AC544" s="11">
        <v>1</v>
      </c>
      <c r="AD544" s="11">
        <v>1</v>
      </c>
      <c r="AE544" s="11">
        <v>1</v>
      </c>
      <c r="AF544" s="20">
        <v>34</v>
      </c>
      <c r="AG544" s="19"/>
      <c r="AH544" s="19">
        <v>59</v>
      </c>
      <c r="AI544" s="19">
        <v>59</v>
      </c>
      <c r="AJ544" s="51"/>
      <c r="AK544" s="51"/>
      <c r="AL544" s="20"/>
      <c r="AM544" s="20"/>
      <c r="AN544" s="19"/>
      <c r="AO544" s="19"/>
      <c r="AP544" s="19"/>
      <c r="AQ544" s="19">
        <v>4.5</v>
      </c>
      <c r="AR544" s="19">
        <v>93.3</v>
      </c>
      <c r="AS544" s="19">
        <f>IF(F544=1,186*POWER(AR544/88.5,-1.154)*POWER(E544,-0.203),186*POWER(AR544/88.5,-1.154)*POWER(E544,-0.203)*0.742)</f>
        <v>78.165311003063351</v>
      </c>
      <c r="AT544" s="19">
        <v>2.77</v>
      </c>
      <c r="AY544" s="14" t="s">
        <v>74</v>
      </c>
      <c r="AZ544" s="21">
        <v>39443</v>
      </c>
      <c r="BC544" s="13">
        <v>75</v>
      </c>
      <c r="BS544" s="13">
        <v>1</v>
      </c>
      <c r="BT544" s="11">
        <v>2</v>
      </c>
      <c r="BU544" s="11">
        <v>2</v>
      </c>
      <c r="BV544" s="13">
        <v>1</v>
      </c>
      <c r="BX544" s="13">
        <v>3</v>
      </c>
    </row>
    <row r="545" spans="1:76">
      <c r="A545" s="13">
        <v>96</v>
      </c>
      <c r="B545" s="11">
        <v>0</v>
      </c>
      <c r="C545" s="11">
        <v>1</v>
      </c>
      <c r="D545" s="11">
        <f t="shared" si="55"/>
        <v>1952</v>
      </c>
      <c r="E545" s="11">
        <v>55</v>
      </c>
      <c r="F545" s="15">
        <v>1</v>
      </c>
      <c r="G545" s="71">
        <v>1</v>
      </c>
      <c r="H545" s="16">
        <v>0</v>
      </c>
      <c r="I545" s="16">
        <v>2006</v>
      </c>
      <c r="J545" s="16">
        <f t="shared" si="59"/>
        <v>1</v>
      </c>
      <c r="K545" s="16">
        <v>2</v>
      </c>
      <c r="L545" s="11">
        <v>1</v>
      </c>
      <c r="M545" s="11">
        <v>4</v>
      </c>
      <c r="N545" s="13">
        <v>3</v>
      </c>
      <c r="O545" s="17">
        <v>0</v>
      </c>
      <c r="P545" s="13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1">
        <v>1</v>
      </c>
      <c r="W545" s="16">
        <v>3</v>
      </c>
      <c r="X545" s="11">
        <v>1</v>
      </c>
      <c r="Y545" s="11">
        <v>1</v>
      </c>
      <c r="Z545" s="11">
        <v>0</v>
      </c>
      <c r="AA545" s="11">
        <v>0</v>
      </c>
      <c r="AB545" s="11">
        <v>0</v>
      </c>
      <c r="AF545" s="20"/>
      <c r="AG545" s="19"/>
      <c r="AH545" s="19"/>
      <c r="AI545" s="19"/>
      <c r="AJ545" s="51"/>
      <c r="AK545" s="51"/>
      <c r="AL545" s="20"/>
      <c r="AM545" s="20"/>
      <c r="AN545" s="19"/>
      <c r="AO545" s="19">
        <v>154</v>
      </c>
      <c r="AP545" s="19">
        <v>8</v>
      </c>
      <c r="AQ545" s="19">
        <v>5</v>
      </c>
      <c r="AR545" s="19">
        <v>97.7</v>
      </c>
      <c r="AS545" s="19">
        <f>IF(F545=1,186*POWER(AR545/88.5,-1.154)*POWER(E545,-0.203),186*POWER(AR545/88.5,-1.154)*POWER(E545,-0.203)*0.742)</f>
        <v>73.561999627538583</v>
      </c>
      <c r="AT545" s="19">
        <v>4.4000000000000004</v>
      </c>
      <c r="AY545" s="14" t="s">
        <v>48</v>
      </c>
      <c r="AZ545" s="21">
        <v>39129</v>
      </c>
      <c r="BC545" s="13">
        <v>100</v>
      </c>
      <c r="BJ545" s="13">
        <v>30</v>
      </c>
      <c r="BN545" s="13">
        <v>95</v>
      </c>
      <c r="BT545" s="11">
        <v>2</v>
      </c>
      <c r="BU545" s="11">
        <v>2</v>
      </c>
      <c r="BV545" s="13">
        <v>2</v>
      </c>
      <c r="BX545" s="13">
        <v>2</v>
      </c>
    </row>
    <row r="546" spans="1:76">
      <c r="A546" s="13">
        <v>97</v>
      </c>
      <c r="B546" s="11">
        <v>0</v>
      </c>
      <c r="C546" s="11">
        <v>1</v>
      </c>
      <c r="D546" s="11">
        <f t="shared" si="55"/>
        <v>1955</v>
      </c>
      <c r="E546" s="11">
        <v>52</v>
      </c>
      <c r="F546" s="15">
        <v>1</v>
      </c>
      <c r="H546" s="16">
        <v>0</v>
      </c>
      <c r="I546" s="16"/>
      <c r="J546" s="16">
        <f t="shared" si="59"/>
        <v>2007</v>
      </c>
      <c r="K546" s="11">
        <v>0</v>
      </c>
      <c r="L546" s="11">
        <v>0</v>
      </c>
      <c r="M546" s="11">
        <v>4</v>
      </c>
      <c r="N546" s="13">
        <v>3</v>
      </c>
      <c r="O546" s="17">
        <v>0</v>
      </c>
      <c r="P546" s="13">
        <v>0</v>
      </c>
      <c r="Q546" s="16">
        <v>0</v>
      </c>
      <c r="R546" s="16">
        <v>0</v>
      </c>
      <c r="S546" s="16">
        <v>1</v>
      </c>
      <c r="T546" s="16">
        <v>0</v>
      </c>
      <c r="U546" s="16">
        <v>0</v>
      </c>
      <c r="V546" s="11">
        <v>1</v>
      </c>
      <c r="W546" s="16">
        <v>2</v>
      </c>
      <c r="X546" s="11">
        <v>1</v>
      </c>
      <c r="Y546" s="11">
        <v>0</v>
      </c>
      <c r="Z546" s="11">
        <v>0</v>
      </c>
      <c r="AA546" s="11">
        <v>0</v>
      </c>
      <c r="AB546" s="11">
        <v>0</v>
      </c>
      <c r="AC546" s="11">
        <v>1</v>
      </c>
      <c r="AD546" s="11">
        <v>0</v>
      </c>
      <c r="AE546" s="11">
        <v>0</v>
      </c>
      <c r="AF546" s="20"/>
      <c r="AG546" s="19"/>
      <c r="AH546" s="19">
        <v>52</v>
      </c>
      <c r="AI546" s="19">
        <v>64</v>
      </c>
      <c r="AJ546" s="51">
        <v>0</v>
      </c>
      <c r="AK546" s="51">
        <v>0</v>
      </c>
      <c r="AL546" s="20">
        <v>73</v>
      </c>
      <c r="AM546" s="20">
        <v>0</v>
      </c>
      <c r="AN546" s="19"/>
      <c r="AO546" s="19">
        <v>153</v>
      </c>
      <c r="AP546" s="19">
        <v>4</v>
      </c>
      <c r="AQ546" s="19">
        <v>4.4000000000000004</v>
      </c>
      <c r="AR546" s="19">
        <v>83.1</v>
      </c>
      <c r="AS546" s="19">
        <f>IF(F546=1,186*POWER(AR546/88.5,-1.154)*POWER(E546,-0.203),186*POWER(AR546/88.5,-1.154)*POWER(E546,-0.203)*0.742)</f>
        <v>89.68446430557546</v>
      </c>
      <c r="AT546" s="19">
        <v>5.28</v>
      </c>
      <c r="AY546" s="14" t="s">
        <v>75</v>
      </c>
      <c r="AZ546" s="21">
        <v>39192</v>
      </c>
      <c r="BD546" s="13">
        <v>100</v>
      </c>
      <c r="BT546" s="11">
        <v>2</v>
      </c>
      <c r="BU546" s="11">
        <v>2</v>
      </c>
      <c r="BV546" s="13">
        <v>1</v>
      </c>
      <c r="BX546" s="13">
        <v>2</v>
      </c>
    </row>
    <row r="547" spans="1:76">
      <c r="A547" s="13">
        <v>99</v>
      </c>
      <c r="B547" s="11">
        <v>0</v>
      </c>
      <c r="C547" s="11">
        <v>1</v>
      </c>
      <c r="D547" s="11">
        <f t="shared" si="55"/>
        <v>1953</v>
      </c>
      <c r="E547" s="11">
        <v>54</v>
      </c>
      <c r="F547" s="15">
        <v>1</v>
      </c>
      <c r="G547" s="71">
        <v>2</v>
      </c>
      <c r="H547" s="16">
        <v>0</v>
      </c>
      <c r="I547" s="16">
        <v>2001</v>
      </c>
      <c r="J547" s="16">
        <f t="shared" si="59"/>
        <v>6</v>
      </c>
      <c r="K547" s="16">
        <v>2</v>
      </c>
      <c r="L547" s="11">
        <v>1</v>
      </c>
      <c r="M547" s="11">
        <v>0</v>
      </c>
      <c r="N547" s="13">
        <v>2</v>
      </c>
      <c r="O547" s="17">
        <v>0</v>
      </c>
      <c r="P547" s="13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1">
        <v>1</v>
      </c>
      <c r="W547" s="16">
        <v>2</v>
      </c>
      <c r="X547" s="11">
        <v>1</v>
      </c>
      <c r="Y547" s="11">
        <v>0</v>
      </c>
      <c r="Z547" s="11">
        <v>0</v>
      </c>
      <c r="AA547" s="11">
        <v>0</v>
      </c>
      <c r="AB547" s="11">
        <v>0</v>
      </c>
      <c r="AC547" s="11">
        <v>0</v>
      </c>
      <c r="AD547" s="11">
        <v>0</v>
      </c>
      <c r="AE547" s="11">
        <v>0</v>
      </c>
      <c r="AF547" s="20"/>
      <c r="AG547" s="19"/>
      <c r="AH547" s="19">
        <v>44</v>
      </c>
      <c r="AI547" s="19">
        <v>67</v>
      </c>
      <c r="AJ547" s="51"/>
      <c r="AK547" s="51"/>
      <c r="AL547" s="20"/>
      <c r="AM547" s="20"/>
      <c r="AN547" s="19"/>
      <c r="AO547" s="19">
        <v>168</v>
      </c>
      <c r="AP547" s="19">
        <v>25</v>
      </c>
      <c r="AQ547" s="19">
        <v>3.6</v>
      </c>
      <c r="AR547" s="19"/>
      <c r="AT547" s="19">
        <v>6.87</v>
      </c>
      <c r="AU547" s="20">
        <v>0.82</v>
      </c>
      <c r="AV547" s="19">
        <v>0.94</v>
      </c>
      <c r="AW547" s="19">
        <v>5.41</v>
      </c>
      <c r="AX547" s="19">
        <f>(AT547-AU547)/AU547</f>
        <v>7.3780487804878048</v>
      </c>
      <c r="AY547" s="14" t="s">
        <v>76</v>
      </c>
      <c r="AZ547" s="21">
        <v>39422</v>
      </c>
      <c r="BA547" s="13">
        <v>1</v>
      </c>
      <c r="BB547" s="13">
        <v>50</v>
      </c>
      <c r="BC547" s="13">
        <v>100</v>
      </c>
      <c r="BM547" s="13">
        <v>100</v>
      </c>
      <c r="BS547" s="13">
        <v>1</v>
      </c>
      <c r="BT547" s="11">
        <v>2</v>
      </c>
      <c r="BU547" s="11">
        <v>2</v>
      </c>
      <c r="BV547" s="13">
        <v>4</v>
      </c>
      <c r="BX547" s="13">
        <v>3</v>
      </c>
    </row>
    <row r="548" spans="1:76">
      <c r="A548" s="13">
        <v>100</v>
      </c>
      <c r="B548" s="11">
        <v>0</v>
      </c>
      <c r="C548" s="11">
        <v>1</v>
      </c>
      <c r="D548" s="11">
        <f t="shared" si="55"/>
        <v>1954</v>
      </c>
      <c r="E548" s="11">
        <v>53</v>
      </c>
      <c r="F548" s="15">
        <v>1</v>
      </c>
      <c r="G548" s="71">
        <v>1</v>
      </c>
      <c r="H548" s="16">
        <v>0</v>
      </c>
      <c r="I548" s="16">
        <v>2007</v>
      </c>
      <c r="J548" s="16">
        <f t="shared" si="59"/>
        <v>0</v>
      </c>
      <c r="K548" s="16">
        <v>1</v>
      </c>
      <c r="L548" s="11">
        <v>1</v>
      </c>
      <c r="M548" s="16">
        <v>3</v>
      </c>
      <c r="N548" s="13">
        <v>2</v>
      </c>
      <c r="O548" s="17">
        <v>0</v>
      </c>
      <c r="P548" s="13">
        <v>0</v>
      </c>
      <c r="Q548" s="16">
        <v>0</v>
      </c>
      <c r="R548" s="16">
        <v>0</v>
      </c>
      <c r="S548" s="16">
        <v>0</v>
      </c>
      <c r="T548" s="16">
        <v>0</v>
      </c>
      <c r="U548" s="16">
        <v>0</v>
      </c>
      <c r="V548" s="11">
        <v>2</v>
      </c>
      <c r="W548" s="16">
        <v>2</v>
      </c>
      <c r="X548" s="11">
        <v>1</v>
      </c>
      <c r="Y548" s="11">
        <v>0</v>
      </c>
      <c r="Z548" s="11">
        <v>0</v>
      </c>
      <c r="AA548" s="11">
        <v>0</v>
      </c>
      <c r="AB548" s="11">
        <v>0</v>
      </c>
      <c r="AC548" s="11">
        <v>1</v>
      </c>
      <c r="AD548" s="11">
        <v>0</v>
      </c>
      <c r="AE548" s="11">
        <v>0</v>
      </c>
      <c r="AF548" s="20">
        <v>12</v>
      </c>
      <c r="AG548" s="19"/>
      <c r="AH548" s="19">
        <v>52</v>
      </c>
      <c r="AI548" s="19">
        <v>61</v>
      </c>
      <c r="AJ548" s="51"/>
      <c r="AK548" s="51"/>
      <c r="AL548" s="20"/>
      <c r="AM548" s="20">
        <v>0</v>
      </c>
      <c r="AN548" s="19"/>
      <c r="AO548" s="19">
        <v>151</v>
      </c>
      <c r="AP548" s="19">
        <v>11</v>
      </c>
      <c r="AQ548" s="19">
        <v>4.7</v>
      </c>
      <c r="AR548" s="19">
        <v>107</v>
      </c>
      <c r="AS548" s="19">
        <f>IF(F548=1,186*POWER(AR548/88.5,-1.154)*POWER(E548,-0.203),186*POWER(AR548/88.5,-1.154)*POWER(E548,-0.203)*0.742)</f>
        <v>66.734221366654978</v>
      </c>
      <c r="AT548" s="19">
        <v>4.9000000000000004</v>
      </c>
      <c r="AZ548" s="21">
        <v>39337</v>
      </c>
      <c r="BJ548" s="13">
        <v>100</v>
      </c>
      <c r="BN548" s="13">
        <v>20</v>
      </c>
      <c r="BS548" s="13">
        <v>1</v>
      </c>
      <c r="BT548" s="11">
        <v>2</v>
      </c>
      <c r="BU548" s="11">
        <v>2</v>
      </c>
      <c r="BV548" s="13">
        <v>1</v>
      </c>
      <c r="BX548" s="13">
        <v>1</v>
      </c>
    </row>
    <row r="549" spans="1:76">
      <c r="A549" s="13">
        <v>101</v>
      </c>
      <c r="B549" s="11">
        <v>0</v>
      </c>
      <c r="C549" s="11">
        <v>1</v>
      </c>
      <c r="D549" s="11">
        <f t="shared" si="55"/>
        <v>1959</v>
      </c>
      <c r="E549" s="11">
        <v>48</v>
      </c>
      <c r="F549" s="15">
        <v>1</v>
      </c>
      <c r="H549" s="16">
        <v>0</v>
      </c>
      <c r="I549" s="16"/>
      <c r="J549" s="16">
        <f t="shared" si="59"/>
        <v>2007</v>
      </c>
      <c r="K549" s="11">
        <v>0</v>
      </c>
      <c r="L549" s="11">
        <v>0</v>
      </c>
      <c r="M549" s="11">
        <v>4</v>
      </c>
      <c r="N549" s="13">
        <v>3</v>
      </c>
      <c r="O549" s="17">
        <v>0</v>
      </c>
      <c r="P549" s="13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1">
        <v>2</v>
      </c>
      <c r="W549" s="16">
        <v>3</v>
      </c>
      <c r="X549" s="11">
        <v>1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11">
        <v>0</v>
      </c>
      <c r="AE549" s="11">
        <v>0</v>
      </c>
      <c r="AF549" s="20">
        <v>17</v>
      </c>
      <c r="AG549" s="19"/>
      <c r="AH549" s="19">
        <v>55</v>
      </c>
      <c r="AI549" s="19">
        <v>63</v>
      </c>
      <c r="AJ549" s="51"/>
      <c r="AK549" s="51"/>
      <c r="AL549" s="20"/>
      <c r="AM549" s="20">
        <v>0</v>
      </c>
      <c r="AN549" s="19"/>
      <c r="AO549" s="19">
        <v>163</v>
      </c>
      <c r="AP549" s="19">
        <v>12</v>
      </c>
      <c r="AQ549" s="19">
        <v>13.3</v>
      </c>
      <c r="AR549" s="19">
        <v>100.2</v>
      </c>
      <c r="AS549" s="19">
        <f>IF(F549=1,186*POWER(AR549/88.5,-1.154)*POWER(E549,-0.203),186*POWER(AR549/88.5,-1.154)*POWER(E549,-0.203)*0.742)</f>
        <v>73.450060317168649</v>
      </c>
      <c r="AT549" s="19">
        <v>6.9</v>
      </c>
      <c r="AU549" s="20">
        <v>1.3</v>
      </c>
      <c r="AV549" s="19">
        <v>1.5</v>
      </c>
      <c r="AW549" s="19">
        <v>4.0999999999999996</v>
      </c>
      <c r="AX549" s="19">
        <f>(AT549-AU549)/AU549</f>
        <v>4.3076923076923084</v>
      </c>
      <c r="AY549" s="14" t="s">
        <v>77</v>
      </c>
      <c r="AZ549" s="21">
        <v>39218</v>
      </c>
      <c r="BD549" s="13">
        <v>100</v>
      </c>
      <c r="BI549" s="13">
        <v>95</v>
      </c>
      <c r="BM549" s="13">
        <v>30</v>
      </c>
      <c r="BS549" s="17">
        <v>1</v>
      </c>
      <c r="BT549" s="11">
        <v>2</v>
      </c>
      <c r="BU549" s="11">
        <v>2</v>
      </c>
      <c r="BV549" s="13">
        <v>2</v>
      </c>
      <c r="BX549" s="13">
        <v>2</v>
      </c>
    </row>
    <row r="550" spans="1:76">
      <c r="A550" s="13">
        <v>102</v>
      </c>
      <c r="B550" s="11">
        <v>0</v>
      </c>
      <c r="C550" s="11">
        <v>1</v>
      </c>
      <c r="D550" s="11">
        <f t="shared" si="55"/>
        <v>1940</v>
      </c>
      <c r="E550" s="11">
        <v>66</v>
      </c>
      <c r="F550" s="15">
        <v>2</v>
      </c>
      <c r="G550" s="71">
        <v>3</v>
      </c>
      <c r="H550" s="16">
        <v>2</v>
      </c>
      <c r="I550" s="16">
        <v>2006</v>
      </c>
      <c r="J550" s="16">
        <f t="shared" si="59"/>
        <v>0</v>
      </c>
      <c r="K550" s="16">
        <v>1</v>
      </c>
      <c r="L550" s="11">
        <v>1</v>
      </c>
      <c r="M550" s="11">
        <v>4</v>
      </c>
      <c r="N550" s="13">
        <v>3</v>
      </c>
      <c r="O550" s="17">
        <v>0</v>
      </c>
      <c r="P550" s="13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W550" s="16">
        <v>0</v>
      </c>
      <c r="X550" s="11">
        <v>1</v>
      </c>
      <c r="Y550" s="11">
        <v>0</v>
      </c>
      <c r="Z550" s="11">
        <v>0</v>
      </c>
      <c r="AA550" s="11">
        <v>0</v>
      </c>
      <c r="AB550" s="11">
        <v>0</v>
      </c>
      <c r="AF550" s="20"/>
      <c r="AG550" s="19"/>
      <c r="AH550" s="19"/>
      <c r="AI550" s="19"/>
      <c r="AJ550" s="51"/>
      <c r="AK550" s="51"/>
      <c r="AL550" s="20"/>
      <c r="AM550" s="20"/>
      <c r="AN550" s="19"/>
      <c r="AO550" s="19">
        <v>130</v>
      </c>
      <c r="AP550" s="19">
        <v>24</v>
      </c>
      <c r="AQ550" s="19">
        <v>4</v>
      </c>
      <c r="AR550" s="19"/>
      <c r="AT550" s="19">
        <v>7.2</v>
      </c>
      <c r="AY550" s="14" t="s">
        <v>78</v>
      </c>
      <c r="AZ550" s="21">
        <v>38989</v>
      </c>
      <c r="BD550" s="13">
        <v>95</v>
      </c>
      <c r="BJ550" s="13">
        <v>70</v>
      </c>
      <c r="BN550" s="13">
        <v>100</v>
      </c>
      <c r="BT550" s="11">
        <v>2</v>
      </c>
      <c r="BU550" s="11">
        <v>2</v>
      </c>
      <c r="BV550" s="13">
        <v>3</v>
      </c>
      <c r="BW550" s="13">
        <v>1</v>
      </c>
      <c r="BX550" s="13">
        <v>1</v>
      </c>
    </row>
    <row r="551" spans="1:76">
      <c r="A551" s="13">
        <v>104</v>
      </c>
      <c r="B551" s="11">
        <v>0</v>
      </c>
      <c r="C551" s="11">
        <v>1</v>
      </c>
      <c r="D551" s="11">
        <f t="shared" si="55"/>
        <v>1955</v>
      </c>
      <c r="E551" s="11">
        <v>52</v>
      </c>
      <c r="F551" s="15">
        <v>1</v>
      </c>
      <c r="G551" s="71">
        <v>2</v>
      </c>
      <c r="H551" s="16">
        <v>0</v>
      </c>
      <c r="I551" s="16">
        <v>2005</v>
      </c>
      <c r="J551" s="16">
        <f t="shared" si="59"/>
        <v>2</v>
      </c>
      <c r="K551" s="16">
        <v>2</v>
      </c>
      <c r="L551" s="11">
        <v>1</v>
      </c>
      <c r="M551" s="11">
        <v>4</v>
      </c>
      <c r="N551" s="13">
        <v>2</v>
      </c>
      <c r="O551" s="17">
        <v>0</v>
      </c>
      <c r="P551" s="13">
        <v>1</v>
      </c>
      <c r="Q551" s="16">
        <v>0</v>
      </c>
      <c r="R551" s="16">
        <v>0</v>
      </c>
      <c r="S551" s="16">
        <v>0</v>
      </c>
      <c r="T551" s="16">
        <v>0</v>
      </c>
      <c r="U551" s="16">
        <v>0</v>
      </c>
      <c r="V551" s="11">
        <v>2</v>
      </c>
      <c r="W551" s="16">
        <v>2</v>
      </c>
      <c r="X551" s="11">
        <v>1</v>
      </c>
      <c r="Y551" s="11">
        <v>1</v>
      </c>
      <c r="Z551" s="11">
        <v>0</v>
      </c>
      <c r="AA551" s="11">
        <v>0</v>
      </c>
      <c r="AB551" s="11">
        <v>0</v>
      </c>
      <c r="AC551" s="11">
        <v>1</v>
      </c>
      <c r="AD551" s="11">
        <v>1</v>
      </c>
      <c r="AE551" s="11">
        <v>1</v>
      </c>
      <c r="AF551" s="20"/>
      <c r="AG551" s="19">
        <v>32.5</v>
      </c>
      <c r="AH551" s="19">
        <v>52</v>
      </c>
      <c r="AI551" s="19">
        <v>50</v>
      </c>
      <c r="AJ551" s="51"/>
      <c r="AK551" s="51"/>
      <c r="AL551" s="20"/>
      <c r="AM551" s="20"/>
      <c r="AN551" s="19"/>
      <c r="AO551" s="19">
        <v>158</v>
      </c>
      <c r="AP551" s="19">
        <v>7</v>
      </c>
      <c r="AQ551" s="19">
        <v>4.9000000000000004</v>
      </c>
      <c r="AR551" s="19">
        <v>95.7</v>
      </c>
      <c r="AS551" s="19">
        <f>IF(F551=1,186*POWER(AR551/88.5,-1.154)*POWER(E551,-0.203),186*POWER(AR551/88.5,-1.154)*POWER(E551,-0.203)*0.742)</f>
        <v>76.20165849207541</v>
      </c>
      <c r="AT551" s="19">
        <v>5</v>
      </c>
      <c r="AY551" s="14" t="s">
        <v>79</v>
      </c>
      <c r="AZ551" s="21">
        <v>39227</v>
      </c>
      <c r="BC551" s="13">
        <v>100</v>
      </c>
      <c r="BN551" s="13">
        <v>95</v>
      </c>
      <c r="BO551" s="13">
        <v>50</v>
      </c>
      <c r="BT551" s="11">
        <v>2</v>
      </c>
      <c r="BU551" s="11">
        <v>2</v>
      </c>
      <c r="BV551" s="13">
        <v>3</v>
      </c>
      <c r="BX551" s="13">
        <v>2</v>
      </c>
    </row>
    <row r="552" spans="1:76">
      <c r="A552" s="13">
        <v>105</v>
      </c>
      <c r="B552" s="11">
        <v>0</v>
      </c>
      <c r="C552" s="11">
        <v>1</v>
      </c>
      <c r="D552" s="11">
        <f t="shared" si="55"/>
        <v>1940</v>
      </c>
      <c r="E552" s="11">
        <v>67</v>
      </c>
      <c r="F552" s="15">
        <v>1</v>
      </c>
      <c r="G552" s="71">
        <v>1</v>
      </c>
      <c r="H552" s="16">
        <v>0</v>
      </c>
      <c r="I552" s="16">
        <v>1998</v>
      </c>
      <c r="J552" s="16">
        <f t="shared" si="59"/>
        <v>9</v>
      </c>
      <c r="K552" s="16">
        <v>1</v>
      </c>
      <c r="L552" s="11">
        <v>1</v>
      </c>
      <c r="M552" s="16">
        <v>3</v>
      </c>
      <c r="N552" s="13">
        <v>2</v>
      </c>
      <c r="O552" s="17">
        <v>0</v>
      </c>
      <c r="P552" s="13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1">
        <v>1</v>
      </c>
      <c r="W552" s="16">
        <v>3</v>
      </c>
      <c r="X552" s="11">
        <v>1</v>
      </c>
      <c r="Y552" s="11">
        <v>0</v>
      </c>
      <c r="Z552" s="11">
        <v>0</v>
      </c>
      <c r="AA552" s="11">
        <v>1</v>
      </c>
      <c r="AB552" s="11">
        <v>0</v>
      </c>
      <c r="AC552" s="11">
        <v>1</v>
      </c>
      <c r="AD552" s="11">
        <v>0</v>
      </c>
      <c r="AE552" s="11">
        <v>0</v>
      </c>
      <c r="AF552" s="51">
        <v>20</v>
      </c>
      <c r="AG552" s="52"/>
      <c r="AH552" s="52">
        <v>51</v>
      </c>
      <c r="AI552" s="52">
        <v>78</v>
      </c>
      <c r="AJ552" s="51"/>
      <c r="AK552" s="51"/>
      <c r="AL552" s="51"/>
      <c r="AM552" s="20">
        <v>0</v>
      </c>
      <c r="AN552" s="19"/>
      <c r="AO552" s="19">
        <v>155</v>
      </c>
      <c r="AP552" s="19">
        <v>9</v>
      </c>
      <c r="AQ552" s="19">
        <v>4.0999999999999996</v>
      </c>
      <c r="AR552" s="19">
        <v>94.7</v>
      </c>
      <c r="AS552" s="19">
        <f>IF(F552=1,186*POWER(AR552/88.5,-1.154)*POWER(E552,-0.203),186*POWER(AR552/88.5,-1.154)*POWER(E552,-0.203)*0.742)</f>
        <v>73.262952688679349</v>
      </c>
      <c r="AT552" s="19">
        <v>5.5</v>
      </c>
      <c r="AY552" s="14" t="s">
        <v>45</v>
      </c>
      <c r="AZ552" s="21">
        <v>39129</v>
      </c>
      <c r="BC552" s="13">
        <v>30</v>
      </c>
      <c r="BG552" s="13">
        <v>40</v>
      </c>
      <c r="BN552" s="13">
        <v>100</v>
      </c>
      <c r="BT552" s="11">
        <v>2</v>
      </c>
      <c r="BU552" s="11">
        <v>2</v>
      </c>
      <c r="BV552" s="13">
        <v>1</v>
      </c>
      <c r="BX552" s="13">
        <v>1</v>
      </c>
    </row>
    <row r="553" spans="1:76">
      <c r="A553" s="13">
        <v>111</v>
      </c>
      <c r="B553" s="11">
        <v>0</v>
      </c>
      <c r="C553" s="11">
        <v>1</v>
      </c>
      <c r="D553" s="11">
        <f t="shared" si="55"/>
        <v>1965</v>
      </c>
      <c r="E553" s="11">
        <v>42</v>
      </c>
      <c r="F553" s="15">
        <v>2</v>
      </c>
      <c r="G553" s="71">
        <v>1</v>
      </c>
      <c r="H553" s="16">
        <v>0</v>
      </c>
      <c r="I553" s="16">
        <v>2007</v>
      </c>
      <c r="J553" s="16">
        <f t="shared" si="59"/>
        <v>0</v>
      </c>
      <c r="K553" s="16">
        <v>2</v>
      </c>
      <c r="L553" s="11">
        <v>1</v>
      </c>
      <c r="M553" s="11">
        <v>4</v>
      </c>
      <c r="N553" s="13">
        <v>3</v>
      </c>
      <c r="O553" s="17">
        <v>0</v>
      </c>
      <c r="P553" s="13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1">
        <v>1</v>
      </c>
      <c r="W553" s="16">
        <v>2</v>
      </c>
      <c r="X553" s="11">
        <v>1</v>
      </c>
      <c r="Y553" s="11">
        <v>0</v>
      </c>
      <c r="Z553" s="11">
        <v>0</v>
      </c>
      <c r="AA553" s="11">
        <v>0</v>
      </c>
      <c r="AB553" s="11">
        <v>0</v>
      </c>
      <c r="AC553" s="11">
        <v>0</v>
      </c>
      <c r="AD553" s="11">
        <v>0</v>
      </c>
      <c r="AE553" s="11">
        <v>1</v>
      </c>
      <c r="AF553" s="20"/>
      <c r="AG553" s="19"/>
      <c r="AH553" s="19">
        <v>47</v>
      </c>
      <c r="AI553" s="19">
        <v>63</v>
      </c>
      <c r="AJ553" s="51"/>
      <c r="AK553" s="51"/>
      <c r="AL553" s="20"/>
      <c r="AM553" s="51">
        <v>0</v>
      </c>
      <c r="AN553" s="19"/>
      <c r="AO553" s="19">
        <v>167</v>
      </c>
      <c r="AP553" s="19">
        <v>26</v>
      </c>
      <c r="AQ553" s="19">
        <v>5.7</v>
      </c>
      <c r="AR553" s="19">
        <v>86</v>
      </c>
      <c r="AS553" s="19">
        <f>IF(F553=1,186*POWER(AR553/88.5,-1.154)*POWER(E553,-0.203),186*POWER(AR553/88.5,-1.154)*POWER(E553,-0.203)*0.742)</f>
        <v>66.797247228173148</v>
      </c>
      <c r="AT553" s="19">
        <v>5.0999999999999996</v>
      </c>
      <c r="AU553" s="51">
        <v>0.85</v>
      </c>
      <c r="AV553" s="52">
        <v>0.55000000000000004</v>
      </c>
      <c r="AW553" s="52">
        <v>3.7</v>
      </c>
      <c r="AX553" s="19">
        <f>(AT553-AU553)/AU553</f>
        <v>5</v>
      </c>
      <c r="AY553" s="14" t="s">
        <v>49</v>
      </c>
      <c r="AZ553" s="21">
        <v>39296</v>
      </c>
      <c r="BA553" s="13">
        <v>1</v>
      </c>
      <c r="BC553" s="13">
        <v>20</v>
      </c>
      <c r="BD553" s="13">
        <v>100</v>
      </c>
      <c r="BS553" s="13">
        <v>1</v>
      </c>
      <c r="BT553" s="11">
        <v>2</v>
      </c>
      <c r="BU553" s="11">
        <v>2</v>
      </c>
      <c r="BV553" s="13">
        <v>1</v>
      </c>
      <c r="BX553" s="13">
        <v>1</v>
      </c>
    </row>
    <row r="554" spans="1:76">
      <c r="A554" s="13">
        <v>112</v>
      </c>
      <c r="B554" s="11">
        <v>0</v>
      </c>
      <c r="C554" s="11">
        <v>1</v>
      </c>
      <c r="D554" s="11">
        <f t="shared" si="55"/>
        <v>1939</v>
      </c>
      <c r="E554" s="11">
        <v>68</v>
      </c>
      <c r="F554" s="15">
        <v>1</v>
      </c>
      <c r="G554" s="71">
        <v>1</v>
      </c>
      <c r="H554" s="16">
        <v>0</v>
      </c>
      <c r="I554" s="16">
        <v>2003</v>
      </c>
      <c r="J554" s="16">
        <f t="shared" si="59"/>
        <v>4</v>
      </c>
      <c r="K554" s="16">
        <v>2</v>
      </c>
      <c r="L554" s="11">
        <v>1</v>
      </c>
      <c r="M554" s="11">
        <v>4</v>
      </c>
      <c r="N554" s="13">
        <v>3</v>
      </c>
      <c r="O554" s="17">
        <v>0</v>
      </c>
      <c r="P554" s="13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1">
        <v>2</v>
      </c>
      <c r="W554" s="16">
        <v>3</v>
      </c>
      <c r="X554" s="11">
        <v>1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1</v>
      </c>
      <c r="AF554" s="20"/>
      <c r="AG554" s="19"/>
      <c r="AH554" s="19">
        <v>45</v>
      </c>
      <c r="AI554" s="19">
        <v>35</v>
      </c>
      <c r="AJ554" s="51"/>
      <c r="AK554" s="51"/>
      <c r="AL554" s="20"/>
      <c r="AM554" s="20">
        <v>0</v>
      </c>
      <c r="AN554" s="19"/>
      <c r="AO554" s="19">
        <v>125</v>
      </c>
      <c r="AP554" s="19">
        <v>10</v>
      </c>
      <c r="AQ554" s="19">
        <v>7.4</v>
      </c>
      <c r="AR554" s="19">
        <v>123.4</v>
      </c>
      <c r="AS554" s="19">
        <f>IF(F554=1,186*POWER(AR554/88.5,-1.154)*POWER(E554,-0.203),186*POWER(AR554/88.5,-1.154)*POWER(E554,-0.203)*0.742)</f>
        <v>53.815635732853728</v>
      </c>
      <c r="AY554" s="14" t="s">
        <v>80</v>
      </c>
      <c r="AZ554" s="21">
        <v>39157</v>
      </c>
      <c r="BC554" s="13">
        <v>90</v>
      </c>
      <c r="BT554" s="11">
        <v>2</v>
      </c>
      <c r="BU554" s="11">
        <v>2</v>
      </c>
      <c r="BV554" s="13">
        <v>1</v>
      </c>
      <c r="BX554" s="13">
        <v>1</v>
      </c>
    </row>
    <row r="555" spans="1:76">
      <c r="A555" s="13">
        <v>115</v>
      </c>
      <c r="B555" s="11">
        <v>0</v>
      </c>
      <c r="C555" s="11">
        <v>1</v>
      </c>
      <c r="D555" s="11">
        <f t="shared" si="55"/>
        <v>1938</v>
      </c>
      <c r="E555" s="11">
        <v>69</v>
      </c>
      <c r="F555" s="15">
        <v>2</v>
      </c>
      <c r="H555" s="16">
        <v>1</v>
      </c>
      <c r="I555" s="16"/>
      <c r="J555" s="16">
        <f t="shared" si="59"/>
        <v>2007</v>
      </c>
      <c r="K555" s="11">
        <v>3</v>
      </c>
      <c r="L555" s="11">
        <v>0</v>
      </c>
      <c r="M555" s="11">
        <v>4</v>
      </c>
      <c r="N555" s="13">
        <v>3</v>
      </c>
      <c r="O555" s="17">
        <v>0</v>
      </c>
      <c r="P555" s="13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1">
        <v>2</v>
      </c>
      <c r="W555" s="16">
        <v>2</v>
      </c>
      <c r="X555" s="11">
        <v>1</v>
      </c>
      <c r="Y555" s="11">
        <v>0</v>
      </c>
      <c r="Z555" s="11">
        <v>0</v>
      </c>
      <c r="AA555" s="11">
        <v>0</v>
      </c>
      <c r="AB555" s="11">
        <v>0</v>
      </c>
      <c r="AC555" s="11">
        <v>1</v>
      </c>
      <c r="AD555" s="11">
        <v>0</v>
      </c>
      <c r="AE555" s="11">
        <v>0</v>
      </c>
      <c r="AF555" s="20"/>
      <c r="AG555" s="19"/>
      <c r="AH555" s="19"/>
      <c r="AI555" s="19">
        <v>55</v>
      </c>
      <c r="AJ555" s="51">
        <v>0</v>
      </c>
      <c r="AK555" s="51">
        <v>0</v>
      </c>
      <c r="AL555" s="20">
        <v>49</v>
      </c>
      <c r="AM555" s="20">
        <v>1</v>
      </c>
      <c r="AN555" s="19"/>
      <c r="AO555" s="19">
        <v>148</v>
      </c>
      <c r="AP555" s="19">
        <v>30</v>
      </c>
      <c r="AQ555" s="19"/>
      <c r="AR555" s="19"/>
      <c r="AY555" s="14" t="s">
        <v>28</v>
      </c>
      <c r="AZ555" s="21">
        <v>39328</v>
      </c>
      <c r="BD555" s="13">
        <v>50</v>
      </c>
      <c r="BJ555" s="13">
        <v>95</v>
      </c>
      <c r="BN555" s="13">
        <v>40</v>
      </c>
      <c r="BO555" s="13">
        <v>40</v>
      </c>
      <c r="BS555" s="13">
        <v>1</v>
      </c>
      <c r="BT555" s="11">
        <v>2</v>
      </c>
      <c r="BU555" s="11">
        <v>2</v>
      </c>
      <c r="BV555" s="13">
        <v>3</v>
      </c>
      <c r="BW555" s="13">
        <v>1</v>
      </c>
      <c r="BX555" s="13">
        <v>4</v>
      </c>
    </row>
    <row r="556" spans="1:76">
      <c r="A556" s="13">
        <v>116</v>
      </c>
      <c r="B556" s="11">
        <v>0</v>
      </c>
      <c r="C556" s="11">
        <v>1</v>
      </c>
      <c r="D556" s="11">
        <f t="shared" si="55"/>
        <v>1950</v>
      </c>
      <c r="E556" s="11">
        <v>57</v>
      </c>
      <c r="F556" s="15">
        <v>1</v>
      </c>
      <c r="G556" s="71">
        <v>1</v>
      </c>
      <c r="H556" s="16">
        <v>0</v>
      </c>
      <c r="I556" s="16">
        <v>2005</v>
      </c>
      <c r="J556" s="16">
        <f t="shared" si="59"/>
        <v>2</v>
      </c>
      <c r="K556" s="16">
        <v>2</v>
      </c>
      <c r="L556" s="11">
        <v>1</v>
      </c>
      <c r="M556" s="16">
        <v>3</v>
      </c>
      <c r="N556" s="13">
        <v>3</v>
      </c>
      <c r="O556" s="17">
        <v>0</v>
      </c>
      <c r="P556" s="13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W556" s="16">
        <v>0</v>
      </c>
      <c r="X556" s="11">
        <v>1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1">
        <v>1</v>
      </c>
      <c r="AE556" s="11">
        <v>1</v>
      </c>
      <c r="AF556" s="20"/>
      <c r="AG556" s="19"/>
      <c r="AH556" s="19">
        <v>60</v>
      </c>
      <c r="AI556" s="19">
        <v>32</v>
      </c>
      <c r="AJ556" s="51"/>
      <c r="AK556" s="51"/>
      <c r="AL556" s="20"/>
      <c r="AM556" s="20">
        <v>0</v>
      </c>
      <c r="AN556" s="19"/>
      <c r="AO556" s="19">
        <v>153</v>
      </c>
      <c r="AP556" s="19">
        <v>2</v>
      </c>
      <c r="AQ556" s="19">
        <v>4.8499999999999996</v>
      </c>
      <c r="AR556" s="19">
        <v>110</v>
      </c>
      <c r="AS556" s="19">
        <f t="shared" ref="AS556:AS561" si="60">IF(F556=1,186*POWER(AR556/88.5,-1.154)*POWER(E556,-0.203),186*POWER(AR556/88.5,-1.154)*POWER(E556,-0.203)*0.742)</f>
        <v>63.690656319856856</v>
      </c>
      <c r="AT556" s="19">
        <v>4.8899999999999997</v>
      </c>
      <c r="AY556" s="14">
        <v>0</v>
      </c>
      <c r="AZ556" s="21">
        <v>39276</v>
      </c>
      <c r="BD556" s="13">
        <v>100</v>
      </c>
      <c r="BI556" s="13">
        <v>50</v>
      </c>
      <c r="BM556" s="13">
        <v>40</v>
      </c>
      <c r="BS556" s="17">
        <v>1</v>
      </c>
      <c r="BT556" s="11">
        <v>2</v>
      </c>
      <c r="BU556" s="11">
        <v>2</v>
      </c>
      <c r="BV556" s="13">
        <v>2</v>
      </c>
      <c r="BX556" s="13">
        <v>2</v>
      </c>
    </row>
    <row r="557" spans="1:76">
      <c r="A557" s="13">
        <v>117</v>
      </c>
      <c r="B557" s="11">
        <v>0</v>
      </c>
      <c r="C557" s="11">
        <v>1</v>
      </c>
      <c r="D557" s="11">
        <f t="shared" si="55"/>
        <v>1944</v>
      </c>
      <c r="E557" s="11">
        <v>63</v>
      </c>
      <c r="F557" s="15">
        <v>2</v>
      </c>
      <c r="G557" s="71">
        <v>1</v>
      </c>
      <c r="H557" s="16">
        <v>1</v>
      </c>
      <c r="I557" s="16">
        <v>2007</v>
      </c>
      <c r="J557" s="16">
        <f t="shared" si="59"/>
        <v>0</v>
      </c>
      <c r="K557" s="16">
        <v>2</v>
      </c>
      <c r="L557" s="11">
        <v>1</v>
      </c>
      <c r="M557" s="11">
        <v>2</v>
      </c>
      <c r="N557" s="13">
        <v>3</v>
      </c>
      <c r="O557" s="17">
        <v>0</v>
      </c>
      <c r="P557" s="13">
        <v>0</v>
      </c>
      <c r="Q557" s="16">
        <v>0</v>
      </c>
      <c r="R557" s="16">
        <v>0</v>
      </c>
      <c r="S557" s="16">
        <v>0</v>
      </c>
      <c r="T557" s="16">
        <v>0</v>
      </c>
      <c r="U557" s="16">
        <v>0</v>
      </c>
      <c r="V557" s="11">
        <v>2</v>
      </c>
      <c r="W557" s="16">
        <v>3</v>
      </c>
      <c r="X557" s="11">
        <v>1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1</v>
      </c>
      <c r="AF557" s="20">
        <v>21</v>
      </c>
      <c r="AG557" s="19"/>
      <c r="AH557" s="19">
        <v>48</v>
      </c>
      <c r="AI557" s="19">
        <v>68</v>
      </c>
      <c r="AJ557" s="51"/>
      <c r="AK557" s="51"/>
      <c r="AL557" s="20"/>
      <c r="AM557" s="20"/>
      <c r="AN557" s="19"/>
      <c r="AO557" s="19">
        <v>150</v>
      </c>
      <c r="AP557" s="19">
        <v>19</v>
      </c>
      <c r="AQ557" s="19">
        <v>4.7</v>
      </c>
      <c r="AR557" s="19">
        <v>102</v>
      </c>
      <c r="AS557" s="19">
        <f t="shared" si="60"/>
        <v>50.524107920551806</v>
      </c>
      <c r="AT557" s="19">
        <v>4.5</v>
      </c>
      <c r="AY557" s="14">
        <v>0</v>
      </c>
      <c r="AZ557" s="21">
        <v>39314</v>
      </c>
      <c r="BC557" s="13">
        <v>40</v>
      </c>
      <c r="BG557" s="13">
        <v>75</v>
      </c>
      <c r="BI557" s="13">
        <v>70</v>
      </c>
      <c r="BJ557" s="13">
        <v>70</v>
      </c>
      <c r="BS557" s="13">
        <v>1</v>
      </c>
      <c r="BT557" s="11">
        <v>2</v>
      </c>
      <c r="BU557" s="11">
        <v>2</v>
      </c>
      <c r="BV557" s="13">
        <v>2</v>
      </c>
      <c r="BW557" s="13">
        <v>0</v>
      </c>
      <c r="BX557" s="13">
        <v>1</v>
      </c>
    </row>
    <row r="558" spans="1:76">
      <c r="A558" s="13">
        <v>118</v>
      </c>
      <c r="B558" s="11">
        <v>0</v>
      </c>
      <c r="C558" s="11">
        <v>1</v>
      </c>
      <c r="D558" s="11">
        <f t="shared" si="55"/>
        <v>1955</v>
      </c>
      <c r="E558" s="11">
        <v>52</v>
      </c>
      <c r="F558" s="15">
        <v>1</v>
      </c>
      <c r="G558" s="71">
        <v>1</v>
      </c>
      <c r="H558" s="16">
        <v>0</v>
      </c>
      <c r="I558" s="16">
        <v>2000</v>
      </c>
      <c r="J558" s="16">
        <f t="shared" si="59"/>
        <v>7</v>
      </c>
      <c r="K558" s="16">
        <v>2</v>
      </c>
      <c r="L558" s="11">
        <v>1</v>
      </c>
      <c r="M558" s="11">
        <v>0</v>
      </c>
      <c r="N558" s="13">
        <v>2</v>
      </c>
      <c r="O558" s="17">
        <v>0</v>
      </c>
      <c r="P558" s="13">
        <v>0</v>
      </c>
      <c r="Q558" s="16">
        <v>0</v>
      </c>
      <c r="R558" s="16">
        <v>0</v>
      </c>
      <c r="S558" s="16">
        <v>0</v>
      </c>
      <c r="T558" s="16">
        <v>0</v>
      </c>
      <c r="U558" s="16">
        <v>0</v>
      </c>
      <c r="V558" s="11">
        <v>2</v>
      </c>
      <c r="W558" s="16">
        <v>2</v>
      </c>
      <c r="X558" s="11">
        <v>1</v>
      </c>
      <c r="Y558" s="11">
        <v>0</v>
      </c>
      <c r="Z558" s="11">
        <v>0</v>
      </c>
      <c r="AA558" s="11">
        <v>0</v>
      </c>
      <c r="AB558" s="11">
        <v>0</v>
      </c>
      <c r="AF558" s="20"/>
      <c r="AG558" s="19"/>
      <c r="AH558" s="19"/>
      <c r="AI558" s="19"/>
      <c r="AJ558" s="51"/>
      <c r="AK558" s="51"/>
      <c r="AL558" s="20"/>
      <c r="AM558" s="20"/>
      <c r="AN558" s="20">
        <v>1</v>
      </c>
      <c r="AO558" s="19">
        <v>167</v>
      </c>
      <c r="AP558" s="19">
        <v>7</v>
      </c>
      <c r="AQ558" s="19">
        <v>6</v>
      </c>
      <c r="AR558" s="19">
        <v>83.6</v>
      </c>
      <c r="AS558" s="19">
        <f t="shared" si="60"/>
        <v>89.065755402312206</v>
      </c>
      <c r="AT558" s="19">
        <v>5.0999999999999996</v>
      </c>
      <c r="AY558" s="14" t="s">
        <v>82</v>
      </c>
      <c r="AZ558" s="21">
        <v>39205</v>
      </c>
      <c r="BD558" s="13">
        <v>90</v>
      </c>
      <c r="BI558" s="13">
        <v>90</v>
      </c>
      <c r="BM558" s="13">
        <v>15</v>
      </c>
      <c r="BT558" s="11">
        <v>2</v>
      </c>
      <c r="BU558" s="11">
        <v>2</v>
      </c>
      <c r="BV558" s="13">
        <v>2</v>
      </c>
      <c r="BX558" s="13">
        <v>1</v>
      </c>
    </row>
    <row r="559" spans="1:76">
      <c r="A559" s="13">
        <v>123</v>
      </c>
      <c r="B559" s="11">
        <v>0</v>
      </c>
      <c r="C559" s="11">
        <v>1</v>
      </c>
      <c r="D559" s="11">
        <f t="shared" si="55"/>
        <v>1952</v>
      </c>
      <c r="E559" s="11">
        <v>55</v>
      </c>
      <c r="F559" s="15">
        <v>1</v>
      </c>
      <c r="G559" s="70"/>
      <c r="H559" s="16">
        <v>0</v>
      </c>
      <c r="I559" s="16"/>
      <c r="J559" s="16">
        <f t="shared" si="59"/>
        <v>2007</v>
      </c>
      <c r="K559" s="11">
        <v>0</v>
      </c>
      <c r="L559" s="11">
        <v>0</v>
      </c>
      <c r="M559" s="16">
        <v>3</v>
      </c>
      <c r="N559" s="13">
        <v>3</v>
      </c>
      <c r="O559" s="17">
        <v>0</v>
      </c>
      <c r="P559" s="13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11">
        <v>1</v>
      </c>
      <c r="W559" s="16">
        <v>2</v>
      </c>
      <c r="X559" s="11">
        <v>1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1">
        <v>0</v>
      </c>
      <c r="AE559" s="11">
        <v>0</v>
      </c>
      <c r="AF559" s="20"/>
      <c r="AG559" s="19"/>
      <c r="AH559" s="19">
        <v>48</v>
      </c>
      <c r="AI559" s="19">
        <v>63</v>
      </c>
      <c r="AJ559" s="51">
        <v>0</v>
      </c>
      <c r="AK559" s="51">
        <v>0</v>
      </c>
      <c r="AL559" s="20">
        <v>94</v>
      </c>
      <c r="AM559" s="20">
        <v>1</v>
      </c>
      <c r="AN559" s="19"/>
      <c r="AO559" s="19">
        <v>150</v>
      </c>
      <c r="AP559" s="19">
        <v>3</v>
      </c>
      <c r="AQ559" s="19">
        <v>5.18</v>
      </c>
      <c r="AR559" s="19">
        <v>127</v>
      </c>
      <c r="AS559" s="19">
        <f t="shared" si="60"/>
        <v>54.350351688824283</v>
      </c>
      <c r="AT559" s="19">
        <v>5.54</v>
      </c>
      <c r="AY559" s="14">
        <v>0</v>
      </c>
      <c r="AZ559" s="21">
        <v>39274</v>
      </c>
      <c r="BB559" s="13">
        <v>50</v>
      </c>
      <c r="BD559" s="13">
        <v>30</v>
      </c>
      <c r="BI559" s="13">
        <v>100</v>
      </c>
      <c r="BM559" s="13">
        <v>100</v>
      </c>
      <c r="BS559" s="17">
        <v>1</v>
      </c>
      <c r="BT559" s="11">
        <v>2</v>
      </c>
      <c r="BU559" s="11">
        <v>2</v>
      </c>
      <c r="BV559" s="13">
        <v>4</v>
      </c>
      <c r="BX559" s="13">
        <v>1</v>
      </c>
    </row>
    <row r="560" spans="1:76">
      <c r="A560" s="13">
        <v>125</v>
      </c>
      <c r="B560" s="11">
        <v>0</v>
      </c>
      <c r="C560" s="11">
        <v>1</v>
      </c>
      <c r="D560" s="11">
        <f t="shared" si="55"/>
        <v>1939</v>
      </c>
      <c r="E560" s="11">
        <v>68</v>
      </c>
      <c r="F560" s="15">
        <v>1</v>
      </c>
      <c r="G560" s="71">
        <v>1</v>
      </c>
      <c r="H560" s="16">
        <v>0</v>
      </c>
      <c r="I560" s="16">
        <v>2004</v>
      </c>
      <c r="J560" s="16">
        <f t="shared" si="59"/>
        <v>3</v>
      </c>
      <c r="K560" s="16">
        <v>2</v>
      </c>
      <c r="L560" s="11">
        <v>1</v>
      </c>
      <c r="M560" s="16">
        <v>4</v>
      </c>
      <c r="N560" s="13">
        <v>3</v>
      </c>
      <c r="O560" s="17">
        <v>0</v>
      </c>
      <c r="P560" s="13">
        <v>0</v>
      </c>
      <c r="Q560" s="16">
        <v>0</v>
      </c>
      <c r="R560" s="16">
        <v>0</v>
      </c>
      <c r="S560" s="16">
        <v>0</v>
      </c>
      <c r="T560" s="16">
        <v>0</v>
      </c>
      <c r="U560" s="16">
        <v>0</v>
      </c>
      <c r="W560" s="16">
        <v>0</v>
      </c>
      <c r="X560" s="11">
        <v>1</v>
      </c>
      <c r="Y560" s="11">
        <v>1</v>
      </c>
      <c r="Z560" s="11">
        <v>0</v>
      </c>
      <c r="AA560" s="11">
        <v>0</v>
      </c>
      <c r="AB560" s="11">
        <v>0</v>
      </c>
      <c r="AC560" s="11">
        <v>0</v>
      </c>
      <c r="AD560" s="11">
        <v>0</v>
      </c>
      <c r="AE560" s="11">
        <v>1</v>
      </c>
      <c r="AF560" s="20"/>
      <c r="AG560" s="19"/>
      <c r="AH560" s="19">
        <v>58</v>
      </c>
      <c r="AI560" s="19">
        <v>48</v>
      </c>
      <c r="AJ560" s="51"/>
      <c r="AK560" s="51"/>
      <c r="AL560" s="20"/>
      <c r="AM560" s="20">
        <v>0</v>
      </c>
      <c r="AN560" s="19"/>
      <c r="AO560" s="19">
        <v>153</v>
      </c>
      <c r="AP560" s="19">
        <v>8</v>
      </c>
      <c r="AQ560" s="19">
        <v>3.5</v>
      </c>
      <c r="AR560" s="19">
        <v>100.8</v>
      </c>
      <c r="AS560" s="19">
        <f t="shared" si="60"/>
        <v>67.966157140743704</v>
      </c>
      <c r="AT560" s="19">
        <v>3.3</v>
      </c>
      <c r="AY560" s="14" t="s">
        <v>67</v>
      </c>
      <c r="AZ560" s="21">
        <v>39422</v>
      </c>
      <c r="BB560" s="13">
        <v>75</v>
      </c>
      <c r="BD560" s="13">
        <v>100</v>
      </c>
      <c r="BI560" s="13">
        <v>100</v>
      </c>
      <c r="BM560" s="13">
        <v>100</v>
      </c>
      <c r="BS560" s="13">
        <v>1</v>
      </c>
      <c r="BT560" s="11">
        <v>2</v>
      </c>
      <c r="BU560" s="11">
        <v>2</v>
      </c>
      <c r="BV560" s="13">
        <v>4</v>
      </c>
      <c r="BX560" s="13">
        <v>2</v>
      </c>
    </row>
    <row r="561" spans="1:76">
      <c r="A561" s="13">
        <v>128</v>
      </c>
      <c r="B561" s="11">
        <v>0</v>
      </c>
      <c r="C561" s="11">
        <v>1</v>
      </c>
      <c r="D561" s="11">
        <f t="shared" si="55"/>
        <v>1952</v>
      </c>
      <c r="E561" s="11">
        <v>55</v>
      </c>
      <c r="F561" s="15">
        <v>1</v>
      </c>
      <c r="G561" s="70">
        <v>1</v>
      </c>
      <c r="H561" s="16">
        <v>0</v>
      </c>
      <c r="I561" s="16">
        <v>2003</v>
      </c>
      <c r="J561" s="16">
        <f t="shared" si="59"/>
        <v>4</v>
      </c>
      <c r="K561" s="16">
        <v>2</v>
      </c>
      <c r="L561" s="11">
        <v>1</v>
      </c>
      <c r="M561" s="16">
        <v>3</v>
      </c>
      <c r="N561" s="13">
        <v>3</v>
      </c>
      <c r="O561" s="17">
        <v>0</v>
      </c>
      <c r="P561" s="13">
        <v>0</v>
      </c>
      <c r="Q561" s="16">
        <v>0</v>
      </c>
      <c r="R561" s="16">
        <v>0</v>
      </c>
      <c r="S561" s="16">
        <v>0</v>
      </c>
      <c r="T561" s="16">
        <v>0</v>
      </c>
      <c r="U561" s="16">
        <v>0</v>
      </c>
      <c r="V561" s="11">
        <v>1</v>
      </c>
      <c r="W561" s="16">
        <v>2</v>
      </c>
      <c r="X561" s="11">
        <v>2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1</v>
      </c>
      <c r="AF561" s="20">
        <v>13.8</v>
      </c>
      <c r="AG561" s="19"/>
      <c r="AH561" s="19">
        <v>60</v>
      </c>
      <c r="AI561" s="19">
        <v>64</v>
      </c>
      <c r="AJ561" s="51"/>
      <c r="AK561" s="51"/>
      <c r="AL561" s="20"/>
      <c r="AM561" s="20"/>
      <c r="AN561" s="19"/>
      <c r="AO561" s="19">
        <v>151</v>
      </c>
      <c r="AP561" s="19">
        <v>7</v>
      </c>
      <c r="AQ561" s="19">
        <v>4.4000000000000004</v>
      </c>
      <c r="AR561" s="19">
        <v>64.400000000000006</v>
      </c>
      <c r="AS561" s="19">
        <f t="shared" si="60"/>
        <v>118.99742444116282</v>
      </c>
      <c r="AY561" s="14" t="s">
        <v>45</v>
      </c>
      <c r="AZ561" s="21">
        <v>39402</v>
      </c>
      <c r="BA561" s="13">
        <v>1</v>
      </c>
      <c r="BO561" s="13">
        <v>100</v>
      </c>
      <c r="BS561" s="13">
        <v>1</v>
      </c>
      <c r="BT561" s="11">
        <v>2</v>
      </c>
      <c r="BU561" s="11">
        <v>2</v>
      </c>
      <c r="BV561" s="13">
        <v>1</v>
      </c>
      <c r="BX561" s="13">
        <v>1</v>
      </c>
    </row>
    <row r="562" spans="1:76">
      <c r="A562" s="13">
        <v>129</v>
      </c>
      <c r="B562" s="11">
        <v>0</v>
      </c>
      <c r="C562" s="11">
        <v>1</v>
      </c>
      <c r="D562" s="11">
        <f t="shared" si="55"/>
        <v>1952</v>
      </c>
      <c r="E562" s="11">
        <v>55</v>
      </c>
      <c r="F562" s="15">
        <v>1</v>
      </c>
      <c r="H562" s="16">
        <v>0</v>
      </c>
      <c r="I562" s="16"/>
      <c r="J562" s="16">
        <f t="shared" si="59"/>
        <v>2007</v>
      </c>
      <c r="K562" s="11">
        <v>0</v>
      </c>
      <c r="L562" s="11">
        <v>0</v>
      </c>
      <c r="M562" s="11">
        <v>4</v>
      </c>
      <c r="N562" s="13">
        <v>3</v>
      </c>
      <c r="O562" s="17">
        <v>0</v>
      </c>
      <c r="P562" s="13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1">
        <v>1</v>
      </c>
      <c r="W562" s="16">
        <v>3</v>
      </c>
      <c r="X562" s="11">
        <v>1</v>
      </c>
      <c r="Y562" s="11">
        <v>0</v>
      </c>
      <c r="Z562" s="11">
        <v>0</v>
      </c>
      <c r="AA562" s="11">
        <v>0</v>
      </c>
      <c r="AB562" s="11">
        <v>0</v>
      </c>
      <c r="AC562" s="11">
        <v>1</v>
      </c>
      <c r="AD562" s="11">
        <v>0</v>
      </c>
      <c r="AE562" s="11">
        <v>0</v>
      </c>
      <c r="AF562" s="20"/>
      <c r="AG562" s="19"/>
      <c r="AH562" s="19">
        <v>36</v>
      </c>
      <c r="AI562" s="19">
        <v>64</v>
      </c>
      <c r="AJ562" s="51"/>
      <c r="AK562" s="51"/>
      <c r="AL562" s="20"/>
      <c r="AM562" s="20">
        <v>0</v>
      </c>
      <c r="AN562" s="19"/>
      <c r="AO562" s="19">
        <v>124</v>
      </c>
      <c r="AP562" s="19">
        <v>2</v>
      </c>
      <c r="AQ562" s="19">
        <v>4.0999999999999996</v>
      </c>
      <c r="AR562" s="19"/>
      <c r="AT562" s="19">
        <v>6.4</v>
      </c>
      <c r="AY562" s="25" t="s">
        <v>85</v>
      </c>
      <c r="AZ562" s="21">
        <v>39113</v>
      </c>
      <c r="BC562" s="13">
        <v>100</v>
      </c>
      <c r="BI562" s="13">
        <v>70</v>
      </c>
      <c r="BT562" s="11">
        <v>2</v>
      </c>
      <c r="BU562" s="11">
        <v>2</v>
      </c>
      <c r="BV562" s="13">
        <v>2</v>
      </c>
      <c r="BX562" s="13">
        <v>2</v>
      </c>
    </row>
    <row r="563" spans="1:76">
      <c r="A563" s="13">
        <v>130</v>
      </c>
      <c r="B563" s="11">
        <v>0</v>
      </c>
      <c r="C563" s="11">
        <v>1</v>
      </c>
      <c r="D563" s="11">
        <f t="shared" si="55"/>
        <v>1944</v>
      </c>
      <c r="E563" s="11">
        <v>63</v>
      </c>
      <c r="F563" s="15">
        <v>1</v>
      </c>
      <c r="G563" s="70">
        <v>1</v>
      </c>
      <c r="H563" s="16">
        <v>0</v>
      </c>
      <c r="I563" s="16">
        <v>2006</v>
      </c>
      <c r="J563" s="16">
        <f t="shared" si="59"/>
        <v>1</v>
      </c>
      <c r="K563" s="16">
        <v>2</v>
      </c>
      <c r="L563" s="11">
        <v>1</v>
      </c>
      <c r="M563" s="16">
        <v>3</v>
      </c>
      <c r="N563" s="13">
        <v>3</v>
      </c>
      <c r="O563" s="17">
        <v>0</v>
      </c>
      <c r="P563" s="13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1">
        <v>1</v>
      </c>
      <c r="W563" s="16">
        <v>3</v>
      </c>
      <c r="X563" s="11">
        <v>1</v>
      </c>
      <c r="Y563" s="11">
        <v>0</v>
      </c>
      <c r="Z563" s="11">
        <v>0</v>
      </c>
      <c r="AA563" s="11">
        <v>0</v>
      </c>
      <c r="AB563" s="11">
        <v>0</v>
      </c>
      <c r="AF563" s="20"/>
      <c r="AG563" s="19"/>
      <c r="AH563" s="19"/>
      <c r="AI563" s="19"/>
      <c r="AJ563" s="51"/>
      <c r="AK563" s="51"/>
      <c r="AL563" s="20"/>
      <c r="AM563" s="20"/>
      <c r="AN563" s="19"/>
      <c r="AO563" s="19">
        <v>156</v>
      </c>
      <c r="AP563" s="19">
        <v>7</v>
      </c>
      <c r="AQ563" s="19">
        <v>5.23</v>
      </c>
      <c r="AR563" s="19">
        <v>85.7</v>
      </c>
      <c r="AS563" s="19">
        <f>IF(F563=1,186*POWER(AR563/88.5,-1.154)*POWER(E563,-0.203),186*POWER(AR563/88.5,-1.154)*POWER(E563,-0.203)*0.742)</f>
        <v>83.24525319306747</v>
      </c>
      <c r="AT563" s="19">
        <v>4.8</v>
      </c>
      <c r="AY563" s="14" t="s">
        <v>86</v>
      </c>
      <c r="AZ563" s="21">
        <v>39219</v>
      </c>
      <c r="BC563" s="13">
        <v>80</v>
      </c>
      <c r="BI563" s="13">
        <v>70</v>
      </c>
      <c r="BM563" s="13">
        <v>90</v>
      </c>
      <c r="BT563" s="11">
        <v>2</v>
      </c>
      <c r="BU563" s="11">
        <v>2</v>
      </c>
      <c r="BV563" s="13">
        <v>3</v>
      </c>
      <c r="BX563" s="13">
        <v>1</v>
      </c>
    </row>
    <row r="564" spans="1:76">
      <c r="A564" s="13">
        <v>131</v>
      </c>
      <c r="B564" s="11">
        <v>0</v>
      </c>
      <c r="C564" s="11">
        <v>1</v>
      </c>
      <c r="D564" s="11">
        <f t="shared" si="55"/>
        <v>1953</v>
      </c>
      <c r="E564" s="11">
        <v>54</v>
      </c>
      <c r="F564" s="15">
        <v>1</v>
      </c>
      <c r="G564" s="71">
        <v>1</v>
      </c>
      <c r="H564" s="16">
        <v>0</v>
      </c>
      <c r="I564" s="16">
        <v>2005</v>
      </c>
      <c r="J564" s="16">
        <f t="shared" si="59"/>
        <v>2</v>
      </c>
      <c r="K564" s="16">
        <v>2</v>
      </c>
      <c r="L564" s="11">
        <v>1</v>
      </c>
      <c r="M564" s="16">
        <v>3</v>
      </c>
      <c r="N564" s="13">
        <v>3</v>
      </c>
      <c r="O564" s="17">
        <v>0</v>
      </c>
      <c r="P564" s="13">
        <v>0</v>
      </c>
      <c r="Q564" s="16">
        <v>0</v>
      </c>
      <c r="R564" s="16">
        <v>0</v>
      </c>
      <c r="S564" s="16">
        <v>0</v>
      </c>
      <c r="T564" s="16">
        <v>1</v>
      </c>
      <c r="U564" s="16">
        <v>1</v>
      </c>
      <c r="V564" s="11">
        <v>2</v>
      </c>
      <c r="W564" s="16">
        <v>2</v>
      </c>
      <c r="X564" s="11">
        <v>1</v>
      </c>
      <c r="Y564" s="11">
        <v>1</v>
      </c>
      <c r="Z564" s="11">
        <v>0</v>
      </c>
      <c r="AA564" s="11">
        <v>0</v>
      </c>
      <c r="AB564" s="11">
        <v>0</v>
      </c>
      <c r="AC564" s="11">
        <v>0</v>
      </c>
      <c r="AD564" s="11">
        <v>1</v>
      </c>
      <c r="AE564" s="11">
        <v>1</v>
      </c>
      <c r="AF564" s="20"/>
      <c r="AG564" s="19"/>
      <c r="AH564" s="19">
        <v>53</v>
      </c>
      <c r="AI564" s="19">
        <v>60</v>
      </c>
      <c r="AJ564" s="51"/>
      <c r="AK564" s="51"/>
      <c r="AL564" s="20"/>
      <c r="AM564" s="20">
        <v>0</v>
      </c>
      <c r="AN564" s="19"/>
      <c r="AO564" s="19">
        <v>164</v>
      </c>
      <c r="AP564" s="19">
        <v>3</v>
      </c>
      <c r="AQ564" s="19">
        <v>15.6</v>
      </c>
      <c r="AR564" s="19">
        <v>92</v>
      </c>
      <c r="AS564" s="19">
        <f>IF(F564=1,186*POWER(AR564/88.5,-1.154)*POWER(E564,-0.203),186*POWER(AR564/88.5,-1.154)*POWER(E564,-0.203)*0.742)</f>
        <v>79.140427627244677</v>
      </c>
      <c r="AT564" s="19">
        <v>6.15</v>
      </c>
      <c r="AY564" s="14" t="s">
        <v>19</v>
      </c>
      <c r="AZ564" s="21">
        <v>39275</v>
      </c>
      <c r="BC564" s="13">
        <v>30</v>
      </c>
      <c r="BE564" s="13">
        <v>75</v>
      </c>
      <c r="BM564" s="13">
        <v>30</v>
      </c>
      <c r="BS564" s="17">
        <v>1</v>
      </c>
      <c r="BT564" s="11">
        <v>2</v>
      </c>
      <c r="BU564" s="11">
        <v>2</v>
      </c>
      <c r="BV564" s="13">
        <v>1</v>
      </c>
      <c r="BX564" s="13">
        <v>1</v>
      </c>
    </row>
    <row r="565" spans="1:76">
      <c r="A565" s="13">
        <v>133</v>
      </c>
      <c r="B565" s="11">
        <v>0</v>
      </c>
      <c r="C565" s="11">
        <v>1</v>
      </c>
      <c r="D565" s="11">
        <f t="shared" si="55"/>
        <v>1961</v>
      </c>
      <c r="E565" s="11">
        <v>46</v>
      </c>
      <c r="F565" s="15">
        <v>1</v>
      </c>
      <c r="G565" s="71">
        <v>1</v>
      </c>
      <c r="H565" s="16">
        <v>0</v>
      </c>
      <c r="I565" s="16">
        <v>2006</v>
      </c>
      <c r="J565" s="16">
        <f t="shared" si="59"/>
        <v>1</v>
      </c>
      <c r="K565" s="16">
        <v>2</v>
      </c>
      <c r="L565" s="11">
        <v>1</v>
      </c>
      <c r="M565" s="11">
        <v>4</v>
      </c>
      <c r="N565" s="13">
        <v>3</v>
      </c>
      <c r="O565" s="17">
        <v>0</v>
      </c>
      <c r="P565" s="13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W565" s="16">
        <v>0</v>
      </c>
      <c r="X565" s="11">
        <v>1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1</v>
      </c>
      <c r="AF565" s="20">
        <v>23</v>
      </c>
      <c r="AG565" s="19">
        <v>35</v>
      </c>
      <c r="AH565" s="19">
        <v>62</v>
      </c>
      <c r="AI565" s="19">
        <v>68</v>
      </c>
      <c r="AJ565" s="51">
        <v>0</v>
      </c>
      <c r="AK565" s="51">
        <v>1</v>
      </c>
      <c r="AL565" s="20">
        <v>61</v>
      </c>
      <c r="AM565" s="20">
        <v>0</v>
      </c>
      <c r="AN565" s="19"/>
      <c r="AO565" s="19">
        <v>175</v>
      </c>
      <c r="AP565" s="19">
        <v>2</v>
      </c>
      <c r="AQ565" s="19"/>
      <c r="AR565" s="19"/>
      <c r="AZ565" s="21">
        <v>39198</v>
      </c>
      <c r="BC565" s="13">
        <v>100</v>
      </c>
      <c r="BS565" s="13">
        <v>2</v>
      </c>
      <c r="BT565" s="11">
        <v>2</v>
      </c>
      <c r="BU565" s="11">
        <v>2</v>
      </c>
      <c r="BV565" s="13">
        <v>1</v>
      </c>
      <c r="BX565" s="13">
        <v>1</v>
      </c>
    </row>
    <row r="566" spans="1:76">
      <c r="A566" s="13">
        <v>134</v>
      </c>
      <c r="B566" s="11">
        <v>0</v>
      </c>
      <c r="C566" s="11">
        <v>1</v>
      </c>
      <c r="D566" s="11">
        <f t="shared" si="55"/>
        <v>1950</v>
      </c>
      <c r="E566" s="11">
        <v>57</v>
      </c>
      <c r="F566" s="15">
        <v>1</v>
      </c>
      <c r="G566" s="71">
        <v>1</v>
      </c>
      <c r="H566" s="16">
        <v>0</v>
      </c>
      <c r="I566" s="16">
        <v>2006</v>
      </c>
      <c r="J566" s="16">
        <f t="shared" ref="J566:J597" si="61">YEAR(AZ566)-I566</f>
        <v>1</v>
      </c>
      <c r="K566" s="16">
        <v>2</v>
      </c>
      <c r="L566" s="11">
        <v>1</v>
      </c>
      <c r="M566" s="16">
        <v>3</v>
      </c>
      <c r="N566" s="13">
        <v>2</v>
      </c>
      <c r="O566" s="17">
        <v>0</v>
      </c>
      <c r="P566" s="13">
        <v>0</v>
      </c>
      <c r="Q566" s="16">
        <v>1</v>
      </c>
      <c r="R566" s="16">
        <v>0</v>
      </c>
      <c r="S566" s="16">
        <v>0</v>
      </c>
      <c r="T566" s="16">
        <v>0</v>
      </c>
      <c r="U566" s="16">
        <v>0</v>
      </c>
      <c r="V566" s="11">
        <v>2</v>
      </c>
      <c r="W566" s="16">
        <v>3</v>
      </c>
      <c r="X566" s="11">
        <v>1</v>
      </c>
      <c r="Y566" s="11">
        <v>1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1</v>
      </c>
      <c r="AF566" s="51">
        <v>14</v>
      </c>
      <c r="AG566" s="52">
        <v>30</v>
      </c>
      <c r="AH566" s="52">
        <v>58</v>
      </c>
      <c r="AI566" s="52">
        <v>45</v>
      </c>
      <c r="AJ566" s="51"/>
      <c r="AK566" s="51"/>
      <c r="AL566" s="51"/>
      <c r="AM566" s="20"/>
      <c r="AN566" s="19"/>
      <c r="AO566" s="19">
        <v>168</v>
      </c>
      <c r="AP566" s="19">
        <v>4</v>
      </c>
      <c r="AQ566" s="19">
        <v>4.7</v>
      </c>
      <c r="AR566" s="19">
        <v>96.6</v>
      </c>
      <c r="AS566" s="19">
        <f>IF(F566=1,186*POWER(AR566/88.5,-1.154)*POWER(E566,-0.203),186*POWER(AR566/88.5,-1.154)*POWER(E566,-0.203)*0.742)</f>
        <v>73.991065098394657</v>
      </c>
      <c r="AT566" s="19">
        <v>5.5</v>
      </c>
      <c r="AY566" s="14" t="s">
        <v>57</v>
      </c>
      <c r="AZ566" s="21">
        <v>39209</v>
      </c>
      <c r="BC566" s="13">
        <v>100</v>
      </c>
      <c r="BL566" s="13">
        <v>90</v>
      </c>
      <c r="BN566" s="13">
        <v>50</v>
      </c>
      <c r="BO566" s="13">
        <v>75</v>
      </c>
      <c r="BS566" s="13">
        <v>1</v>
      </c>
      <c r="BT566" s="11">
        <v>2</v>
      </c>
      <c r="BU566" s="11">
        <v>2</v>
      </c>
      <c r="BV566" s="13">
        <v>3</v>
      </c>
      <c r="BX566" s="13">
        <v>2</v>
      </c>
    </row>
    <row r="567" spans="1:76">
      <c r="A567" s="13">
        <v>135</v>
      </c>
      <c r="B567" s="11">
        <v>0</v>
      </c>
      <c r="C567" s="11">
        <v>1</v>
      </c>
      <c r="D567" s="11">
        <f t="shared" si="55"/>
        <v>1929</v>
      </c>
      <c r="E567" s="11">
        <v>78</v>
      </c>
      <c r="F567" s="15">
        <v>1</v>
      </c>
      <c r="H567" s="16">
        <v>0</v>
      </c>
      <c r="I567" s="16"/>
      <c r="J567" s="16">
        <f t="shared" si="61"/>
        <v>2007</v>
      </c>
      <c r="K567" s="11">
        <v>0</v>
      </c>
      <c r="L567" s="11">
        <v>0</v>
      </c>
      <c r="M567" s="11">
        <v>4</v>
      </c>
      <c r="N567" s="13">
        <v>3</v>
      </c>
      <c r="O567" s="17">
        <v>3</v>
      </c>
      <c r="P567" s="13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1">
        <v>1</v>
      </c>
      <c r="W567" s="16">
        <v>2</v>
      </c>
      <c r="X567" s="11">
        <v>1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20">
        <v>28.5</v>
      </c>
      <c r="AG567" s="19"/>
      <c r="AH567" s="19">
        <v>49</v>
      </c>
      <c r="AI567" s="19">
        <v>75</v>
      </c>
      <c r="AJ567" s="51">
        <v>3</v>
      </c>
      <c r="AK567" s="51">
        <v>1</v>
      </c>
      <c r="AL567" s="20">
        <v>82</v>
      </c>
      <c r="AM567" s="20"/>
      <c r="AN567" s="19"/>
      <c r="AO567" s="19">
        <v>166</v>
      </c>
      <c r="AP567" s="19">
        <v>15</v>
      </c>
      <c r="AQ567" s="19">
        <v>4.3</v>
      </c>
      <c r="AR567" s="19"/>
      <c r="AY567" s="14" t="s">
        <v>87</v>
      </c>
      <c r="AZ567" s="21">
        <v>39430</v>
      </c>
      <c r="BA567" s="13">
        <v>0</v>
      </c>
      <c r="BD567" s="13">
        <v>70</v>
      </c>
      <c r="BJ567" s="13">
        <v>70</v>
      </c>
      <c r="BS567" s="13">
        <v>1</v>
      </c>
      <c r="BT567" s="11">
        <v>2</v>
      </c>
      <c r="BU567" s="11">
        <v>2</v>
      </c>
      <c r="BV567" s="13">
        <v>2</v>
      </c>
      <c r="BX567" s="13">
        <v>1</v>
      </c>
    </row>
    <row r="568" spans="1:76">
      <c r="A568" s="13">
        <v>136</v>
      </c>
      <c r="B568" s="11">
        <v>0</v>
      </c>
      <c r="C568" s="11">
        <v>1</v>
      </c>
      <c r="D568" s="11">
        <f t="shared" si="55"/>
        <v>1955</v>
      </c>
      <c r="E568" s="11">
        <v>52</v>
      </c>
      <c r="F568" s="15">
        <v>1</v>
      </c>
      <c r="G568" s="70">
        <v>1</v>
      </c>
      <c r="H568" s="16">
        <v>0</v>
      </c>
      <c r="I568" s="16">
        <v>2007</v>
      </c>
      <c r="J568" s="16">
        <f t="shared" si="61"/>
        <v>0</v>
      </c>
      <c r="K568" s="16">
        <v>2</v>
      </c>
      <c r="L568" s="11">
        <v>1</v>
      </c>
      <c r="M568" s="16">
        <v>3</v>
      </c>
      <c r="N568" s="13">
        <v>2</v>
      </c>
      <c r="O568" s="17">
        <v>0</v>
      </c>
      <c r="P568" s="13">
        <v>1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1">
        <v>2</v>
      </c>
      <c r="W568" s="16">
        <v>2</v>
      </c>
      <c r="X568" s="11">
        <v>1</v>
      </c>
      <c r="Y568" s="11">
        <v>1</v>
      </c>
      <c r="Z568" s="11">
        <v>0</v>
      </c>
      <c r="AA568" s="11">
        <v>0</v>
      </c>
      <c r="AB568" s="11">
        <v>0</v>
      </c>
      <c r="AC568" s="11">
        <v>1</v>
      </c>
      <c r="AD568" s="11">
        <v>1</v>
      </c>
      <c r="AE568" s="11">
        <v>1</v>
      </c>
      <c r="AF568" s="20">
        <v>21.7</v>
      </c>
      <c r="AG568" s="19"/>
      <c r="AH568" s="19">
        <v>54</v>
      </c>
      <c r="AI568" s="19">
        <v>47</v>
      </c>
      <c r="AJ568" s="51"/>
      <c r="AK568" s="51"/>
      <c r="AL568" s="20"/>
      <c r="AM568" s="20">
        <v>0</v>
      </c>
      <c r="AN568" s="19"/>
      <c r="AO568" s="19">
        <v>161</v>
      </c>
      <c r="AP568" s="19">
        <v>11</v>
      </c>
      <c r="AQ568" s="19">
        <v>4.32</v>
      </c>
      <c r="AR568" s="19">
        <v>84.1</v>
      </c>
      <c r="AS568" s="19">
        <f t="shared" ref="AS568:AS578" si="62">IF(F568=1,186*POWER(AR568/88.5,-1.154)*POWER(E568,-0.203),186*POWER(AR568/88.5,-1.154)*POWER(E568,-0.203)*0.742)</f>
        <v>88.45496616163139</v>
      </c>
      <c r="AY568" s="14" t="s">
        <v>23</v>
      </c>
      <c r="AZ568" s="21">
        <v>39253</v>
      </c>
      <c r="BD568" s="13">
        <v>95</v>
      </c>
      <c r="BI568" s="13">
        <v>50</v>
      </c>
      <c r="BN568" s="13">
        <v>30</v>
      </c>
      <c r="BS568" s="17">
        <v>1</v>
      </c>
      <c r="BT568" s="11">
        <v>2</v>
      </c>
      <c r="BU568" s="11">
        <v>2</v>
      </c>
      <c r="BV568" s="13">
        <v>2</v>
      </c>
      <c r="BX568" s="13">
        <v>1</v>
      </c>
    </row>
    <row r="569" spans="1:76">
      <c r="A569" s="13">
        <v>137</v>
      </c>
      <c r="B569" s="11">
        <v>0</v>
      </c>
      <c r="C569" s="11">
        <v>1</v>
      </c>
      <c r="D569" s="11">
        <f t="shared" si="55"/>
        <v>1951</v>
      </c>
      <c r="E569" s="11">
        <v>56</v>
      </c>
      <c r="F569" s="15">
        <v>1</v>
      </c>
      <c r="H569" s="16">
        <v>0</v>
      </c>
      <c r="I569" s="16"/>
      <c r="J569" s="16">
        <f t="shared" si="61"/>
        <v>2007</v>
      </c>
      <c r="K569" s="11">
        <v>0</v>
      </c>
      <c r="L569" s="11">
        <v>0</v>
      </c>
      <c r="M569" s="16">
        <v>3</v>
      </c>
      <c r="N569" s="13">
        <v>3</v>
      </c>
      <c r="O569" s="17">
        <v>0</v>
      </c>
      <c r="P569" s="13">
        <v>0</v>
      </c>
      <c r="Q569" s="16">
        <v>0</v>
      </c>
      <c r="R569" s="16">
        <v>0</v>
      </c>
      <c r="S569" s="16">
        <v>0</v>
      </c>
      <c r="T569" s="16">
        <v>0</v>
      </c>
      <c r="U569" s="16">
        <v>0</v>
      </c>
      <c r="W569" s="16">
        <v>0</v>
      </c>
      <c r="X569" s="11">
        <v>1</v>
      </c>
      <c r="Y569" s="11">
        <v>1</v>
      </c>
      <c r="Z569" s="11">
        <v>0</v>
      </c>
      <c r="AA569" s="11">
        <v>0</v>
      </c>
      <c r="AB569" s="11">
        <v>0</v>
      </c>
      <c r="AC569" s="11">
        <v>1</v>
      </c>
      <c r="AD569" s="11">
        <v>0</v>
      </c>
      <c r="AE569" s="11">
        <v>0</v>
      </c>
      <c r="AF569" s="20">
        <v>20</v>
      </c>
      <c r="AG569" s="19"/>
      <c r="AH569" s="19">
        <v>51</v>
      </c>
      <c r="AI569" s="19">
        <v>62</v>
      </c>
      <c r="AJ569" s="51"/>
      <c r="AK569" s="51"/>
      <c r="AL569" s="20"/>
      <c r="AM569" s="20"/>
      <c r="AN569" s="19"/>
      <c r="AO569" s="19">
        <v>163</v>
      </c>
      <c r="AP569" s="19">
        <v>3</v>
      </c>
      <c r="AQ569" s="19">
        <v>4.5999999999999996</v>
      </c>
      <c r="AR569" s="19">
        <v>113.8</v>
      </c>
      <c r="AS569" s="19">
        <f t="shared" si="62"/>
        <v>61.463195928283298</v>
      </c>
      <c r="AT569" s="19">
        <v>5.6</v>
      </c>
      <c r="AY569" s="14" t="s">
        <v>88</v>
      </c>
      <c r="AZ569" s="21">
        <v>39119</v>
      </c>
      <c r="BA569" s="13">
        <v>1</v>
      </c>
      <c r="BC569" s="13">
        <v>100</v>
      </c>
      <c r="BL569" s="13">
        <v>80</v>
      </c>
      <c r="BM569" s="13">
        <v>100</v>
      </c>
      <c r="BN569" s="13">
        <v>70</v>
      </c>
      <c r="BS569" s="17"/>
      <c r="BT569" s="11">
        <v>2</v>
      </c>
      <c r="BU569" s="11">
        <v>2</v>
      </c>
      <c r="BV569" s="17">
        <v>3</v>
      </c>
      <c r="BW569" s="17"/>
      <c r="BX569" s="13">
        <v>2</v>
      </c>
    </row>
    <row r="570" spans="1:76">
      <c r="A570" s="13">
        <v>138</v>
      </c>
      <c r="B570" s="11">
        <v>0</v>
      </c>
      <c r="C570" s="11">
        <v>1</v>
      </c>
      <c r="D570" s="11">
        <f t="shared" si="55"/>
        <v>1955</v>
      </c>
      <c r="E570" s="11">
        <v>51</v>
      </c>
      <c r="F570" s="15">
        <v>1</v>
      </c>
      <c r="H570" s="16">
        <v>1</v>
      </c>
      <c r="I570" s="16"/>
      <c r="J570" s="16">
        <f t="shared" si="61"/>
        <v>2006</v>
      </c>
      <c r="K570" s="11">
        <v>0</v>
      </c>
      <c r="L570" s="11">
        <v>0</v>
      </c>
      <c r="M570" s="11">
        <v>4</v>
      </c>
      <c r="N570" s="13">
        <v>3</v>
      </c>
      <c r="O570" s="17">
        <v>0</v>
      </c>
      <c r="P570" s="13">
        <v>0</v>
      </c>
      <c r="Q570" s="16">
        <v>0</v>
      </c>
      <c r="R570" s="16">
        <v>0</v>
      </c>
      <c r="S570" s="16">
        <v>0</v>
      </c>
      <c r="T570" s="16">
        <v>0</v>
      </c>
      <c r="U570" s="16">
        <v>0</v>
      </c>
      <c r="V570" s="11">
        <v>1</v>
      </c>
      <c r="W570" s="16">
        <v>3</v>
      </c>
      <c r="X570" s="11">
        <v>1</v>
      </c>
      <c r="Y570" s="11">
        <v>0</v>
      </c>
      <c r="Z570" s="11">
        <v>0</v>
      </c>
      <c r="AA570" s="11">
        <v>0</v>
      </c>
      <c r="AB570" s="11">
        <v>0</v>
      </c>
      <c r="AF570" s="20"/>
      <c r="AG570" s="19"/>
      <c r="AH570" s="19"/>
      <c r="AI570" s="19"/>
      <c r="AJ570" s="51"/>
      <c r="AK570" s="51"/>
      <c r="AL570" s="20"/>
      <c r="AM570" s="20"/>
      <c r="AN570" s="19"/>
      <c r="AO570" s="19">
        <v>160</v>
      </c>
      <c r="AP570" s="19">
        <v>5</v>
      </c>
      <c r="AQ570" s="19">
        <v>5.22</v>
      </c>
      <c r="AR570" s="19">
        <v>99.5</v>
      </c>
      <c r="AS570" s="19">
        <f t="shared" si="62"/>
        <v>73.141000650329588</v>
      </c>
      <c r="AT570" s="19">
        <v>4.2</v>
      </c>
      <c r="AZ570" s="21">
        <v>39038</v>
      </c>
      <c r="BJ570" s="13">
        <v>50</v>
      </c>
      <c r="BT570" s="11">
        <v>2</v>
      </c>
      <c r="BU570" s="11">
        <v>2</v>
      </c>
      <c r="BV570" s="13">
        <v>1</v>
      </c>
      <c r="BW570" s="13">
        <v>0</v>
      </c>
      <c r="BX570" s="13">
        <v>1</v>
      </c>
    </row>
    <row r="571" spans="1:76">
      <c r="A571" s="13">
        <v>139</v>
      </c>
      <c r="B571" s="11">
        <v>0</v>
      </c>
      <c r="C571" s="11">
        <v>1</v>
      </c>
      <c r="D571" s="11">
        <f t="shared" si="55"/>
        <v>1947</v>
      </c>
      <c r="E571" s="11">
        <v>59</v>
      </c>
      <c r="F571" s="15">
        <v>1</v>
      </c>
      <c r="G571" s="71">
        <v>1</v>
      </c>
      <c r="H571" s="16">
        <v>0</v>
      </c>
      <c r="I571" s="16">
        <v>1991</v>
      </c>
      <c r="J571" s="16">
        <f t="shared" si="61"/>
        <v>15</v>
      </c>
      <c r="K571" s="16">
        <v>2</v>
      </c>
      <c r="L571" s="11">
        <v>1</v>
      </c>
      <c r="M571" s="11">
        <v>4</v>
      </c>
      <c r="N571" s="13">
        <v>2</v>
      </c>
      <c r="O571" s="17">
        <v>0</v>
      </c>
      <c r="P571" s="13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11">
        <v>1</v>
      </c>
      <c r="W571" s="16">
        <v>4</v>
      </c>
      <c r="X571" s="11">
        <v>1</v>
      </c>
      <c r="Y571" s="11">
        <v>0</v>
      </c>
      <c r="Z571" s="11">
        <v>0</v>
      </c>
      <c r="AA571" s="11">
        <v>0</v>
      </c>
      <c r="AB571" s="11">
        <v>0</v>
      </c>
      <c r="AC571" s="11">
        <v>0</v>
      </c>
      <c r="AD571" s="11">
        <v>0</v>
      </c>
      <c r="AE571" s="11">
        <v>1</v>
      </c>
      <c r="AF571" s="20">
        <v>12</v>
      </c>
      <c r="AG571" s="19"/>
      <c r="AH571" s="19">
        <v>58</v>
      </c>
      <c r="AI571" s="19">
        <v>58</v>
      </c>
      <c r="AJ571" s="51"/>
      <c r="AK571" s="51"/>
      <c r="AL571" s="20"/>
      <c r="AM571" s="20"/>
      <c r="AN571" s="19"/>
      <c r="AO571" s="19"/>
      <c r="AP571" s="19"/>
      <c r="AQ571" s="19">
        <v>4.3</v>
      </c>
      <c r="AR571" s="19">
        <v>103.4</v>
      </c>
      <c r="AS571" s="19">
        <f t="shared" si="62"/>
        <v>67.927529307700496</v>
      </c>
      <c r="AY571" s="14" t="s">
        <v>89</v>
      </c>
      <c r="AZ571" s="21">
        <v>39080</v>
      </c>
      <c r="BD571" s="13">
        <v>100</v>
      </c>
      <c r="BM571" s="13">
        <v>100</v>
      </c>
      <c r="BT571" s="11">
        <v>2</v>
      </c>
      <c r="BU571" s="11">
        <v>2</v>
      </c>
      <c r="BV571" s="13">
        <v>2</v>
      </c>
      <c r="BX571" s="13">
        <v>2</v>
      </c>
    </row>
    <row r="572" spans="1:76">
      <c r="A572" s="13">
        <v>140</v>
      </c>
      <c r="B572" s="11">
        <v>0</v>
      </c>
      <c r="C572" s="11">
        <v>1</v>
      </c>
      <c r="D572" s="11">
        <f t="shared" si="55"/>
        <v>1955</v>
      </c>
      <c r="E572" s="11">
        <v>52</v>
      </c>
      <c r="F572" s="15">
        <v>2</v>
      </c>
      <c r="G572" s="71">
        <v>1</v>
      </c>
      <c r="H572" s="16">
        <v>0</v>
      </c>
      <c r="I572" s="16">
        <v>2005</v>
      </c>
      <c r="J572" s="16">
        <f t="shared" si="61"/>
        <v>2</v>
      </c>
      <c r="K572" s="16">
        <v>2</v>
      </c>
      <c r="L572" s="11">
        <v>1</v>
      </c>
      <c r="M572" s="16">
        <v>4</v>
      </c>
      <c r="N572" s="13">
        <v>2</v>
      </c>
      <c r="O572" s="17">
        <v>0</v>
      </c>
      <c r="P572" s="13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1">
        <v>2</v>
      </c>
      <c r="W572" s="16">
        <v>2</v>
      </c>
      <c r="X572" s="11">
        <v>1</v>
      </c>
      <c r="Y572" s="11">
        <v>0</v>
      </c>
      <c r="Z572" s="11">
        <v>0</v>
      </c>
      <c r="AA572" s="11">
        <v>0</v>
      </c>
      <c r="AB572" s="11">
        <v>0</v>
      </c>
      <c r="AC572" s="11">
        <v>1</v>
      </c>
      <c r="AD572" s="11">
        <v>0</v>
      </c>
      <c r="AE572" s="11">
        <v>1</v>
      </c>
      <c r="AF572" s="20"/>
      <c r="AG572" s="19"/>
      <c r="AH572" s="19">
        <v>52</v>
      </c>
      <c r="AI572" s="19">
        <v>70</v>
      </c>
      <c r="AJ572" s="51"/>
      <c r="AK572" s="51"/>
      <c r="AL572" s="20"/>
      <c r="AM572" s="20">
        <v>0</v>
      </c>
      <c r="AN572" s="19"/>
      <c r="AO572" s="19">
        <v>155</v>
      </c>
      <c r="AP572" s="19">
        <v>20</v>
      </c>
      <c r="AQ572" s="19">
        <v>4.9000000000000004</v>
      </c>
      <c r="AR572" s="19">
        <v>88.4</v>
      </c>
      <c r="AS572" s="19">
        <f t="shared" si="62"/>
        <v>61.963335987271407</v>
      </c>
      <c r="AT572" s="19">
        <v>5.5</v>
      </c>
      <c r="AY572" s="14" t="s">
        <v>90</v>
      </c>
      <c r="AZ572" s="21">
        <v>39218</v>
      </c>
      <c r="BC572" s="13">
        <v>100</v>
      </c>
      <c r="BN572" s="13">
        <v>50</v>
      </c>
      <c r="BS572" s="17">
        <v>1</v>
      </c>
      <c r="BT572" s="11">
        <v>2</v>
      </c>
      <c r="BU572" s="11">
        <v>2</v>
      </c>
      <c r="BV572" s="13">
        <v>2</v>
      </c>
      <c r="BX572" s="13">
        <v>1</v>
      </c>
    </row>
    <row r="573" spans="1:76">
      <c r="A573" s="13">
        <v>141</v>
      </c>
      <c r="B573" s="11">
        <v>0</v>
      </c>
      <c r="C573" s="11">
        <v>1</v>
      </c>
      <c r="D573" s="11">
        <f t="shared" si="55"/>
        <v>1948</v>
      </c>
      <c r="E573" s="11">
        <v>59</v>
      </c>
      <c r="F573" s="15">
        <v>1</v>
      </c>
      <c r="G573" s="71">
        <v>1</v>
      </c>
      <c r="H573" s="16">
        <v>0</v>
      </c>
      <c r="I573" s="16">
        <v>2005</v>
      </c>
      <c r="J573" s="16">
        <f t="shared" si="61"/>
        <v>2</v>
      </c>
      <c r="K573" s="16">
        <v>2</v>
      </c>
      <c r="L573" s="11">
        <v>1</v>
      </c>
      <c r="M573" s="11">
        <v>2</v>
      </c>
      <c r="N573" s="13">
        <v>3</v>
      </c>
      <c r="O573" s="17">
        <v>2</v>
      </c>
      <c r="P573" s="13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1">
        <v>2</v>
      </c>
      <c r="W573" s="16">
        <v>2</v>
      </c>
      <c r="X573" s="11">
        <v>1</v>
      </c>
      <c r="Y573" s="11">
        <v>0</v>
      </c>
      <c r="Z573" s="11">
        <v>0</v>
      </c>
      <c r="AA573" s="11">
        <v>0</v>
      </c>
      <c r="AB573" s="11">
        <v>0</v>
      </c>
      <c r="AC573" s="11">
        <v>1</v>
      </c>
      <c r="AD573" s="11">
        <v>0</v>
      </c>
      <c r="AE573" s="11">
        <v>1</v>
      </c>
      <c r="AF573" s="20">
        <v>38</v>
      </c>
      <c r="AG573" s="19"/>
      <c r="AH573" s="19">
        <v>45</v>
      </c>
      <c r="AI573" s="19">
        <v>57</v>
      </c>
      <c r="AJ573" s="51">
        <v>2</v>
      </c>
      <c r="AK573" s="51">
        <v>0</v>
      </c>
      <c r="AL573" s="20">
        <v>55</v>
      </c>
      <c r="AM573" s="20"/>
      <c r="AN573" s="19"/>
      <c r="AO573" s="19">
        <v>161</v>
      </c>
      <c r="AP573" s="19">
        <v>8</v>
      </c>
      <c r="AQ573" s="19">
        <v>5.8</v>
      </c>
      <c r="AR573" s="19">
        <v>81.3</v>
      </c>
      <c r="AS573" s="19">
        <f t="shared" si="62"/>
        <v>89.65159708147678</v>
      </c>
      <c r="AT573" s="19">
        <v>7.4</v>
      </c>
      <c r="AY573" s="14" t="s">
        <v>21</v>
      </c>
      <c r="AZ573" s="21">
        <v>39427</v>
      </c>
      <c r="BD573" s="13">
        <v>100</v>
      </c>
      <c r="BJ573" s="13">
        <v>100</v>
      </c>
      <c r="BL573" s="13">
        <v>75</v>
      </c>
      <c r="BM573" s="13">
        <v>100</v>
      </c>
      <c r="BS573" s="13">
        <v>3</v>
      </c>
      <c r="BT573" s="11">
        <v>2</v>
      </c>
      <c r="BU573" s="11">
        <v>2</v>
      </c>
      <c r="BV573" s="17">
        <v>3</v>
      </c>
      <c r="BW573" s="17"/>
      <c r="BX573" s="13">
        <v>2</v>
      </c>
    </row>
    <row r="574" spans="1:76">
      <c r="A574" s="13">
        <v>144</v>
      </c>
      <c r="B574" s="11">
        <v>0</v>
      </c>
      <c r="C574" s="11">
        <v>1</v>
      </c>
      <c r="D574" s="11">
        <f t="shared" si="55"/>
        <v>1951</v>
      </c>
      <c r="E574" s="11">
        <v>56</v>
      </c>
      <c r="F574" s="15">
        <v>1</v>
      </c>
      <c r="G574" s="71">
        <v>1</v>
      </c>
      <c r="H574" s="16">
        <v>0</v>
      </c>
      <c r="I574" s="16">
        <v>2006</v>
      </c>
      <c r="J574" s="16">
        <f t="shared" si="61"/>
        <v>1</v>
      </c>
      <c r="K574" s="11">
        <v>1</v>
      </c>
      <c r="L574" s="11">
        <v>1</v>
      </c>
      <c r="M574" s="11">
        <v>4</v>
      </c>
      <c r="N574" s="13">
        <v>3</v>
      </c>
      <c r="O574" s="17">
        <v>0</v>
      </c>
      <c r="P574" s="13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1">
        <v>1</v>
      </c>
      <c r="W574" s="16">
        <v>3</v>
      </c>
      <c r="X574" s="11">
        <v>1</v>
      </c>
      <c r="Y574" s="11">
        <v>0</v>
      </c>
      <c r="Z574" s="11">
        <v>0</v>
      </c>
      <c r="AA574" s="11">
        <v>0</v>
      </c>
      <c r="AB574" s="11">
        <v>0</v>
      </c>
      <c r="AF574" s="20"/>
      <c r="AG574" s="19"/>
      <c r="AH574" s="19"/>
      <c r="AI574" s="19"/>
      <c r="AJ574" s="51"/>
      <c r="AK574" s="51"/>
      <c r="AL574" s="20"/>
      <c r="AM574" s="20"/>
      <c r="AN574" s="19"/>
      <c r="AO574" s="19">
        <v>147</v>
      </c>
      <c r="AP574" s="19">
        <v>20</v>
      </c>
      <c r="AQ574" s="19">
        <v>5.4</v>
      </c>
      <c r="AR574" s="19">
        <v>74.599999999999994</v>
      </c>
      <c r="AS574" s="19">
        <f t="shared" si="62"/>
        <v>100.06050771952815</v>
      </c>
      <c r="AT574" s="19">
        <v>5.7</v>
      </c>
      <c r="AY574" s="14" t="s">
        <v>93</v>
      </c>
      <c r="AZ574" s="21">
        <v>39200</v>
      </c>
      <c r="BD574" s="13">
        <v>100</v>
      </c>
      <c r="BH574" s="13">
        <v>50</v>
      </c>
      <c r="BL574" s="13">
        <v>40</v>
      </c>
      <c r="BN574" s="13">
        <v>30</v>
      </c>
      <c r="BT574" s="11">
        <v>2</v>
      </c>
      <c r="BU574" s="11">
        <v>2</v>
      </c>
      <c r="BV574" s="13">
        <v>1</v>
      </c>
      <c r="BX574" s="13">
        <v>2</v>
      </c>
    </row>
    <row r="575" spans="1:76">
      <c r="A575" s="13">
        <v>145</v>
      </c>
      <c r="B575" s="11">
        <v>0</v>
      </c>
      <c r="C575" s="11">
        <v>1</v>
      </c>
      <c r="D575" s="11">
        <f t="shared" si="55"/>
        <v>1954</v>
      </c>
      <c r="E575" s="11">
        <v>53</v>
      </c>
      <c r="F575" s="15">
        <v>1</v>
      </c>
      <c r="G575" s="71">
        <v>1</v>
      </c>
      <c r="H575" s="16">
        <v>0</v>
      </c>
      <c r="I575" s="16">
        <v>2004</v>
      </c>
      <c r="J575" s="16">
        <f t="shared" si="61"/>
        <v>3</v>
      </c>
      <c r="K575" s="16">
        <v>2</v>
      </c>
      <c r="L575" s="11">
        <v>1</v>
      </c>
      <c r="M575" s="16">
        <v>3</v>
      </c>
      <c r="N575" s="13">
        <v>3</v>
      </c>
      <c r="O575" s="17">
        <v>0</v>
      </c>
      <c r="P575" s="13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1">
        <v>2</v>
      </c>
      <c r="W575" s="16">
        <v>2</v>
      </c>
      <c r="X575" s="11">
        <v>1</v>
      </c>
      <c r="Y575" s="11">
        <v>0</v>
      </c>
      <c r="Z575" s="11">
        <v>0</v>
      </c>
      <c r="AA575" s="11">
        <v>0</v>
      </c>
      <c r="AB575" s="11">
        <v>0</v>
      </c>
      <c r="AC575" s="11">
        <v>1</v>
      </c>
      <c r="AD575" s="11">
        <v>0</v>
      </c>
      <c r="AE575" s="11">
        <v>1</v>
      </c>
      <c r="AF575" s="20"/>
      <c r="AG575" s="19"/>
      <c r="AH575" s="19">
        <v>55</v>
      </c>
      <c r="AI575" s="19">
        <v>50</v>
      </c>
      <c r="AJ575" s="51"/>
      <c r="AK575" s="51"/>
      <c r="AL575" s="20"/>
      <c r="AM575" s="20">
        <v>0</v>
      </c>
      <c r="AN575" s="20">
        <v>0</v>
      </c>
      <c r="AO575" s="19">
        <v>153</v>
      </c>
      <c r="AP575" s="19">
        <v>10</v>
      </c>
      <c r="AQ575" s="19">
        <v>4.99</v>
      </c>
      <c r="AR575" s="19">
        <v>95</v>
      </c>
      <c r="AS575" s="19">
        <f t="shared" si="62"/>
        <v>76.553391643967117</v>
      </c>
      <c r="AY575" s="14" t="s">
        <v>94</v>
      </c>
      <c r="AZ575" s="21">
        <v>39248</v>
      </c>
      <c r="BC575" s="13">
        <v>15</v>
      </c>
      <c r="BI575" s="13">
        <v>99</v>
      </c>
      <c r="BN575" s="13">
        <v>60</v>
      </c>
      <c r="BT575" s="11">
        <v>2</v>
      </c>
      <c r="BU575" s="11">
        <v>2</v>
      </c>
      <c r="BV575" s="13">
        <v>2</v>
      </c>
      <c r="BX575" s="13">
        <v>1</v>
      </c>
    </row>
    <row r="576" spans="1:76">
      <c r="A576" s="13">
        <v>146</v>
      </c>
      <c r="B576" s="11">
        <v>0</v>
      </c>
      <c r="C576" s="11">
        <v>1</v>
      </c>
      <c r="D576" s="11">
        <f t="shared" si="55"/>
        <v>1971</v>
      </c>
      <c r="E576" s="11">
        <v>36</v>
      </c>
      <c r="F576" s="15">
        <v>1</v>
      </c>
      <c r="G576" s="71">
        <v>1</v>
      </c>
      <c r="H576" s="16">
        <v>0</v>
      </c>
      <c r="I576" s="16">
        <v>2006</v>
      </c>
      <c r="J576" s="16">
        <f t="shared" si="61"/>
        <v>1</v>
      </c>
      <c r="K576" s="16">
        <v>2</v>
      </c>
      <c r="L576" s="11">
        <v>1</v>
      </c>
      <c r="M576" s="16">
        <v>3</v>
      </c>
      <c r="N576" s="13">
        <v>3</v>
      </c>
      <c r="O576" s="17">
        <v>0</v>
      </c>
      <c r="P576" s="13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1">
        <v>2</v>
      </c>
      <c r="W576" s="16">
        <v>2</v>
      </c>
      <c r="X576" s="11">
        <v>1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1</v>
      </c>
      <c r="AF576" s="20">
        <v>14</v>
      </c>
      <c r="AG576" s="19"/>
      <c r="AH576" s="19">
        <v>57</v>
      </c>
      <c r="AI576" s="19">
        <v>64</v>
      </c>
      <c r="AJ576" s="51">
        <v>4</v>
      </c>
      <c r="AK576" s="51">
        <v>0</v>
      </c>
      <c r="AL576" s="20">
        <v>79</v>
      </c>
      <c r="AM576" s="20">
        <v>0</v>
      </c>
      <c r="AN576" s="19"/>
      <c r="AO576" s="19">
        <v>165</v>
      </c>
      <c r="AP576" s="19">
        <v>7</v>
      </c>
      <c r="AQ576" s="19">
        <v>4.5999999999999996</v>
      </c>
      <c r="AR576" s="19">
        <v>88</v>
      </c>
      <c r="AS576" s="19">
        <f t="shared" si="62"/>
        <v>90.453019134036467</v>
      </c>
      <c r="AY576" s="14" t="s">
        <v>23</v>
      </c>
      <c r="AZ576" s="21">
        <v>39351</v>
      </c>
      <c r="BN576" s="13">
        <v>100</v>
      </c>
      <c r="BS576" s="13">
        <v>1</v>
      </c>
      <c r="BT576" s="11">
        <v>2</v>
      </c>
      <c r="BU576" s="11">
        <v>2</v>
      </c>
      <c r="BV576" s="13">
        <v>1</v>
      </c>
      <c r="BX576" s="13">
        <v>1</v>
      </c>
    </row>
    <row r="577" spans="1:76">
      <c r="A577" s="13">
        <v>147</v>
      </c>
      <c r="B577" s="11">
        <v>0</v>
      </c>
      <c r="C577" s="11">
        <v>1</v>
      </c>
      <c r="D577" s="11">
        <f t="shared" si="55"/>
        <v>1953</v>
      </c>
      <c r="E577" s="11">
        <v>54</v>
      </c>
      <c r="F577" s="15">
        <v>1</v>
      </c>
      <c r="G577" s="71">
        <v>1</v>
      </c>
      <c r="H577" s="16">
        <v>0</v>
      </c>
      <c r="I577" s="16">
        <v>2007</v>
      </c>
      <c r="J577" s="16">
        <f t="shared" si="61"/>
        <v>0</v>
      </c>
      <c r="K577" s="16">
        <v>1</v>
      </c>
      <c r="L577" s="11">
        <v>1</v>
      </c>
      <c r="M577" s="16">
        <v>3</v>
      </c>
      <c r="N577" s="13">
        <v>3</v>
      </c>
      <c r="O577" s="17">
        <v>0</v>
      </c>
      <c r="P577" s="13">
        <v>1</v>
      </c>
      <c r="Q577" s="16">
        <v>0</v>
      </c>
      <c r="R577" s="16">
        <v>0</v>
      </c>
      <c r="S577" s="16">
        <v>0</v>
      </c>
      <c r="T577" s="16">
        <v>1</v>
      </c>
      <c r="U577" s="16">
        <v>0</v>
      </c>
      <c r="V577" s="11">
        <v>2</v>
      </c>
      <c r="W577" s="16">
        <v>2</v>
      </c>
      <c r="X577" s="11">
        <v>1</v>
      </c>
      <c r="Y577" s="11">
        <v>0</v>
      </c>
      <c r="Z577" s="11">
        <v>0</v>
      </c>
      <c r="AA577" s="11">
        <v>0</v>
      </c>
      <c r="AB577" s="11">
        <v>0</v>
      </c>
      <c r="AC577" s="11">
        <v>1</v>
      </c>
      <c r="AD577" s="11">
        <v>1</v>
      </c>
      <c r="AE577" s="11">
        <v>0</v>
      </c>
      <c r="AF577" s="51">
        <v>46.5</v>
      </c>
      <c r="AG577" s="52"/>
      <c r="AH577" s="52">
        <v>54</v>
      </c>
      <c r="AI577" s="52">
        <v>55</v>
      </c>
      <c r="AJ577" s="51">
        <v>1</v>
      </c>
      <c r="AK577" s="51">
        <v>0</v>
      </c>
      <c r="AL577" s="20">
        <v>76</v>
      </c>
      <c r="AM577" s="20">
        <v>0</v>
      </c>
      <c r="AN577" s="19"/>
      <c r="AO577" s="19">
        <v>163</v>
      </c>
      <c r="AP577" s="19">
        <v>7</v>
      </c>
      <c r="AQ577" s="19">
        <v>6.5</v>
      </c>
      <c r="AR577" s="19">
        <v>85</v>
      </c>
      <c r="AS577" s="19">
        <f t="shared" si="62"/>
        <v>86.708186904686343</v>
      </c>
      <c r="AT577" s="19">
        <v>6.2</v>
      </c>
      <c r="AU577" s="20">
        <v>1.7</v>
      </c>
      <c r="AV577" s="19">
        <v>0.86</v>
      </c>
      <c r="AW577" s="19">
        <v>4.8</v>
      </c>
      <c r="AX577" s="19">
        <f>(AT577-AU577)/AU577</f>
        <v>2.6470588235294117</v>
      </c>
      <c r="AY577" s="14" t="s">
        <v>28</v>
      </c>
      <c r="AZ577" s="21">
        <v>39330</v>
      </c>
      <c r="BD577" s="13">
        <v>100</v>
      </c>
      <c r="BJ577" s="13">
        <v>50</v>
      </c>
      <c r="BK577" s="13">
        <v>70</v>
      </c>
      <c r="BS577" s="13">
        <v>1</v>
      </c>
      <c r="BT577" s="11">
        <v>2</v>
      </c>
      <c r="BU577" s="11">
        <v>2</v>
      </c>
      <c r="BV577" s="13">
        <v>2</v>
      </c>
      <c r="BX577" s="13">
        <v>2</v>
      </c>
    </row>
    <row r="578" spans="1:76">
      <c r="A578" s="13">
        <v>148</v>
      </c>
      <c r="B578" s="11">
        <v>0</v>
      </c>
      <c r="C578" s="11">
        <v>1</v>
      </c>
      <c r="D578" s="11">
        <f t="shared" ref="D578:D641" si="63">YEAR(AZ578)-E578</f>
        <v>1939</v>
      </c>
      <c r="E578" s="11">
        <v>68</v>
      </c>
      <c r="F578" s="15">
        <v>1</v>
      </c>
      <c r="G578" s="70">
        <v>1</v>
      </c>
      <c r="H578" s="16">
        <v>0</v>
      </c>
      <c r="I578" s="16">
        <v>2001</v>
      </c>
      <c r="J578" s="16">
        <f t="shared" si="61"/>
        <v>6</v>
      </c>
      <c r="K578" s="16">
        <v>2</v>
      </c>
      <c r="L578" s="11">
        <v>1</v>
      </c>
      <c r="M578" s="11">
        <v>4</v>
      </c>
      <c r="N578" s="13">
        <v>3</v>
      </c>
      <c r="O578" s="17">
        <v>0</v>
      </c>
      <c r="P578" s="13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1">
        <v>2</v>
      </c>
      <c r="W578" s="16">
        <v>2</v>
      </c>
      <c r="X578" s="11">
        <v>1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1</v>
      </c>
      <c r="AF578" s="20"/>
      <c r="AG578" s="19"/>
      <c r="AH578" s="19">
        <v>52</v>
      </c>
      <c r="AI578" s="19">
        <v>72</v>
      </c>
      <c r="AJ578" s="51">
        <v>3</v>
      </c>
      <c r="AK578" s="51">
        <v>0</v>
      </c>
      <c r="AL578" s="20">
        <v>63</v>
      </c>
      <c r="AM578" s="20">
        <v>0</v>
      </c>
      <c r="AN578" s="19"/>
      <c r="AO578" s="19">
        <v>162</v>
      </c>
      <c r="AP578" s="19">
        <v>9</v>
      </c>
      <c r="AQ578" s="19">
        <v>4.2300000000000004</v>
      </c>
      <c r="AR578" s="19">
        <v>103.4</v>
      </c>
      <c r="AS578" s="19">
        <f t="shared" si="62"/>
        <v>65.997801334156989</v>
      </c>
      <c r="AT578" s="19">
        <v>4.5999999999999996</v>
      </c>
      <c r="AY578" s="14" t="s">
        <v>95</v>
      </c>
      <c r="AZ578" s="21">
        <v>39259</v>
      </c>
      <c r="BC578" s="13">
        <v>50</v>
      </c>
      <c r="BD578" s="13">
        <v>75</v>
      </c>
      <c r="BJ578" s="13">
        <v>100</v>
      </c>
      <c r="BO578" s="13">
        <v>75</v>
      </c>
      <c r="BS578" s="17">
        <v>1</v>
      </c>
      <c r="BT578" s="11">
        <v>2</v>
      </c>
      <c r="BU578" s="11">
        <v>2</v>
      </c>
      <c r="BV578" s="13">
        <v>3</v>
      </c>
      <c r="BX578" s="13">
        <v>2</v>
      </c>
    </row>
    <row r="579" spans="1:76">
      <c r="A579" s="13">
        <v>150</v>
      </c>
      <c r="B579" s="11">
        <v>0</v>
      </c>
      <c r="C579" s="11">
        <v>1</v>
      </c>
      <c r="D579" s="11">
        <f t="shared" si="63"/>
        <v>1953</v>
      </c>
      <c r="E579" s="11">
        <v>54</v>
      </c>
      <c r="F579" s="15">
        <v>1</v>
      </c>
      <c r="G579" s="70"/>
      <c r="H579" s="16">
        <v>1</v>
      </c>
      <c r="I579" s="16"/>
      <c r="J579" s="16">
        <f t="shared" si="61"/>
        <v>2007</v>
      </c>
      <c r="K579" s="11">
        <v>0</v>
      </c>
      <c r="L579" s="11">
        <v>0</v>
      </c>
      <c r="M579" s="11">
        <v>4</v>
      </c>
      <c r="N579" s="17">
        <v>3</v>
      </c>
      <c r="O579" s="17">
        <v>0</v>
      </c>
      <c r="P579" s="13">
        <v>0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1">
        <v>2</v>
      </c>
      <c r="W579" s="16">
        <v>2</v>
      </c>
      <c r="X579" s="11">
        <v>1</v>
      </c>
      <c r="Y579" s="11">
        <v>0</v>
      </c>
      <c r="Z579" s="11">
        <v>0</v>
      </c>
      <c r="AA579" s="11">
        <v>0</v>
      </c>
      <c r="AB579" s="11">
        <v>0</v>
      </c>
      <c r="AF579" s="20"/>
      <c r="AG579" s="19"/>
      <c r="AH579" s="19"/>
      <c r="AI579" s="19"/>
      <c r="AJ579" s="51"/>
      <c r="AK579" s="51"/>
      <c r="AL579" s="20"/>
      <c r="AM579" s="20"/>
      <c r="AN579" s="19"/>
      <c r="AO579" s="19"/>
      <c r="AP579" s="19"/>
      <c r="AQ579" s="19"/>
      <c r="AR579" s="19"/>
      <c r="AZ579" s="21">
        <v>39230</v>
      </c>
      <c r="BD579" s="13">
        <v>85</v>
      </c>
      <c r="BS579" s="17">
        <v>1</v>
      </c>
      <c r="BT579" s="11">
        <v>2</v>
      </c>
      <c r="BU579" s="11">
        <v>2</v>
      </c>
      <c r="BV579" s="13">
        <v>1</v>
      </c>
      <c r="BW579" s="13">
        <v>0</v>
      </c>
      <c r="BX579" s="13">
        <v>1</v>
      </c>
    </row>
    <row r="580" spans="1:76">
      <c r="A580" s="13">
        <v>151</v>
      </c>
      <c r="B580" s="11">
        <v>0</v>
      </c>
      <c r="C580" s="11">
        <v>1</v>
      </c>
      <c r="D580" s="11">
        <f t="shared" si="63"/>
        <v>1949</v>
      </c>
      <c r="E580" s="11">
        <v>58</v>
      </c>
      <c r="F580" s="15">
        <v>1</v>
      </c>
      <c r="G580" s="71">
        <v>1</v>
      </c>
      <c r="H580" s="16">
        <v>0</v>
      </c>
      <c r="I580" s="16">
        <v>2005</v>
      </c>
      <c r="J580" s="16">
        <f t="shared" si="61"/>
        <v>2</v>
      </c>
      <c r="K580" s="16">
        <v>2</v>
      </c>
      <c r="L580" s="11">
        <v>1</v>
      </c>
      <c r="M580" s="11">
        <v>4</v>
      </c>
      <c r="N580" s="13">
        <v>3</v>
      </c>
      <c r="O580" s="17">
        <v>0</v>
      </c>
      <c r="P580" s="13">
        <v>0</v>
      </c>
      <c r="Q580" s="16">
        <v>1</v>
      </c>
      <c r="R580" s="16">
        <v>0</v>
      </c>
      <c r="S580" s="16">
        <v>0</v>
      </c>
      <c r="T580" s="16">
        <v>0</v>
      </c>
      <c r="U580" s="16">
        <v>0</v>
      </c>
      <c r="V580" s="11">
        <v>2</v>
      </c>
      <c r="W580" s="16">
        <v>2</v>
      </c>
      <c r="X580" s="11">
        <v>1</v>
      </c>
      <c r="Y580" s="11">
        <v>0</v>
      </c>
      <c r="Z580" s="11">
        <v>0</v>
      </c>
      <c r="AA580" s="11">
        <v>1</v>
      </c>
      <c r="AB580" s="11">
        <v>0</v>
      </c>
      <c r="AC580" s="11">
        <v>0</v>
      </c>
      <c r="AD580" s="11">
        <v>0</v>
      </c>
      <c r="AE580" s="11">
        <v>1</v>
      </c>
      <c r="AF580" s="20"/>
      <c r="AG580" s="19"/>
      <c r="AH580" s="19">
        <v>62</v>
      </c>
      <c r="AI580" s="19">
        <v>49</v>
      </c>
      <c r="AJ580" s="51"/>
      <c r="AK580" s="51"/>
      <c r="AL580" s="20"/>
      <c r="AM580" s="20">
        <v>1</v>
      </c>
      <c r="AN580" s="19"/>
      <c r="AO580" s="19">
        <v>141</v>
      </c>
      <c r="AP580" s="19">
        <v>32</v>
      </c>
      <c r="AQ580" s="19">
        <v>7</v>
      </c>
      <c r="AR580" s="19">
        <v>180.5</v>
      </c>
      <c r="AS580" s="19">
        <f t="shared" ref="AS580:AS589" si="64">IF(F580=1,186*POWER(AR580/88.5,-1.154)*POWER(E580,-0.203),186*POWER(AR580/88.5,-1.154)*POWER(E580,-0.203)*0.742)</f>
        <v>35.837268448813447</v>
      </c>
      <c r="AT580" s="19">
        <v>4.0999999999999996</v>
      </c>
      <c r="AU580" s="20">
        <v>1.5</v>
      </c>
      <c r="AW580" s="19">
        <v>2.6</v>
      </c>
      <c r="AX580" s="19">
        <f>(AT580-AU580)/AU580</f>
        <v>1.7333333333333332</v>
      </c>
      <c r="AY580" s="14" t="s">
        <v>96</v>
      </c>
      <c r="AZ580" s="21">
        <v>39210</v>
      </c>
      <c r="BD580" s="13">
        <v>40</v>
      </c>
      <c r="BE580" s="13">
        <v>75</v>
      </c>
      <c r="BJ580" s="13">
        <v>100</v>
      </c>
      <c r="BM580" s="13">
        <v>100</v>
      </c>
      <c r="BS580" s="13">
        <v>1</v>
      </c>
      <c r="BT580" s="11">
        <v>2</v>
      </c>
      <c r="BU580" s="11">
        <v>2</v>
      </c>
      <c r="BV580" s="13">
        <v>3</v>
      </c>
      <c r="BX580" s="13">
        <v>2</v>
      </c>
    </row>
    <row r="581" spans="1:76">
      <c r="A581" s="13">
        <v>152</v>
      </c>
      <c r="B581" s="11">
        <v>0</v>
      </c>
      <c r="C581" s="11">
        <v>1</v>
      </c>
      <c r="D581" s="11">
        <f t="shared" si="63"/>
        <v>1938</v>
      </c>
      <c r="E581" s="11">
        <v>69</v>
      </c>
      <c r="F581" s="15">
        <v>1</v>
      </c>
      <c r="G581" s="71">
        <v>1</v>
      </c>
      <c r="H581" s="16">
        <v>0</v>
      </c>
      <c r="I581" s="16">
        <v>2005</v>
      </c>
      <c r="J581" s="16">
        <f t="shared" si="61"/>
        <v>2</v>
      </c>
      <c r="K581" s="16">
        <v>2</v>
      </c>
      <c r="L581" s="11">
        <v>1</v>
      </c>
      <c r="M581" s="11">
        <v>4</v>
      </c>
      <c r="N581" s="13">
        <v>3</v>
      </c>
      <c r="O581" s="17">
        <v>0</v>
      </c>
      <c r="P581" s="13">
        <v>1</v>
      </c>
      <c r="Q581" s="16">
        <v>0</v>
      </c>
      <c r="R581" s="16">
        <v>0</v>
      </c>
      <c r="S581" s="16">
        <v>0</v>
      </c>
      <c r="T581" s="16">
        <v>0</v>
      </c>
      <c r="U581" s="16">
        <v>0</v>
      </c>
      <c r="V581" s="11">
        <v>1</v>
      </c>
      <c r="W581" s="16">
        <v>4</v>
      </c>
      <c r="X581" s="11">
        <v>1</v>
      </c>
      <c r="Y581" s="11">
        <v>0</v>
      </c>
      <c r="Z581" s="11">
        <v>0</v>
      </c>
      <c r="AA581" s="11">
        <v>0</v>
      </c>
      <c r="AB581" s="11">
        <v>0</v>
      </c>
      <c r="AC581" s="11">
        <v>1</v>
      </c>
      <c r="AD581" s="11">
        <v>1</v>
      </c>
      <c r="AE581" s="11">
        <v>1</v>
      </c>
      <c r="AF581" s="20"/>
      <c r="AG581" s="19"/>
      <c r="AH581" s="19">
        <v>48</v>
      </c>
      <c r="AI581" s="19"/>
      <c r="AJ581" s="51"/>
      <c r="AK581" s="51"/>
      <c r="AL581" s="20"/>
      <c r="AM581" s="20">
        <v>0</v>
      </c>
      <c r="AN581" s="19"/>
      <c r="AO581" s="19">
        <v>180</v>
      </c>
      <c r="AP581" s="19">
        <v>15</v>
      </c>
      <c r="AQ581" s="19">
        <v>5.2</v>
      </c>
      <c r="AR581" s="19">
        <v>99.2</v>
      </c>
      <c r="AS581" s="19">
        <f t="shared" si="64"/>
        <v>69.027897177833779</v>
      </c>
      <c r="AT581" s="19">
        <v>5.5</v>
      </c>
      <c r="AY581" s="14" t="s">
        <v>97</v>
      </c>
      <c r="AZ581" s="21">
        <v>39100</v>
      </c>
      <c r="BC581" s="13">
        <v>100</v>
      </c>
      <c r="BL581" s="13">
        <v>50</v>
      </c>
      <c r="BM581" s="13">
        <v>50</v>
      </c>
      <c r="BN581" s="13">
        <v>75</v>
      </c>
      <c r="BO581" s="13">
        <v>90</v>
      </c>
      <c r="BT581" s="11">
        <v>2</v>
      </c>
      <c r="BU581" s="11">
        <v>2</v>
      </c>
      <c r="BV581" s="13">
        <v>2</v>
      </c>
      <c r="BX581" s="13">
        <v>2</v>
      </c>
    </row>
    <row r="582" spans="1:76">
      <c r="A582" s="13">
        <v>153</v>
      </c>
      <c r="B582" s="11">
        <v>0</v>
      </c>
      <c r="C582" s="11">
        <v>1</v>
      </c>
      <c r="D582" s="11">
        <f t="shared" si="63"/>
        <v>1954</v>
      </c>
      <c r="E582" s="11">
        <v>53</v>
      </c>
      <c r="F582" s="15">
        <v>1</v>
      </c>
      <c r="H582" s="16">
        <v>0</v>
      </c>
      <c r="I582" s="16"/>
      <c r="J582" s="16">
        <f t="shared" si="61"/>
        <v>2007</v>
      </c>
      <c r="K582" s="11">
        <v>0</v>
      </c>
      <c r="L582" s="11">
        <v>0</v>
      </c>
      <c r="M582" s="11">
        <v>4</v>
      </c>
      <c r="N582" s="13">
        <v>3</v>
      </c>
      <c r="O582" s="17">
        <v>0</v>
      </c>
      <c r="P582" s="13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W582" s="16">
        <v>0</v>
      </c>
      <c r="X582" s="11">
        <v>1</v>
      </c>
      <c r="Y582" s="11">
        <v>0</v>
      </c>
      <c r="Z582" s="11">
        <v>1</v>
      </c>
      <c r="AA582" s="11">
        <v>0</v>
      </c>
      <c r="AB582" s="11">
        <v>0</v>
      </c>
      <c r="AC582" s="11">
        <v>1</v>
      </c>
      <c r="AD582" s="11">
        <v>0</v>
      </c>
      <c r="AE582" s="11">
        <v>0</v>
      </c>
      <c r="AF582" s="20">
        <v>16</v>
      </c>
      <c r="AG582" s="19"/>
      <c r="AH582" s="19">
        <v>48</v>
      </c>
      <c r="AI582" s="19">
        <v>16</v>
      </c>
      <c r="AJ582" s="51"/>
      <c r="AK582" s="51"/>
      <c r="AL582" s="20"/>
      <c r="AM582" s="20">
        <v>0</v>
      </c>
      <c r="AN582" s="19"/>
      <c r="AO582" s="19">
        <v>141</v>
      </c>
      <c r="AP582" s="19">
        <v>8</v>
      </c>
      <c r="AQ582" s="19">
        <v>4.7</v>
      </c>
      <c r="AR582" s="19">
        <v>72</v>
      </c>
      <c r="AS582" s="19">
        <f t="shared" si="64"/>
        <v>105.41338905708075</v>
      </c>
      <c r="AT582" s="19">
        <v>3.7</v>
      </c>
      <c r="AY582" s="14" t="s">
        <v>98</v>
      </c>
      <c r="AZ582" s="21">
        <v>39315</v>
      </c>
      <c r="BC582" s="13">
        <v>45</v>
      </c>
      <c r="BJ582" s="13">
        <v>20</v>
      </c>
      <c r="BN582" s="13">
        <v>99</v>
      </c>
      <c r="BS582" s="13">
        <v>1</v>
      </c>
      <c r="BT582" s="11">
        <v>2</v>
      </c>
      <c r="BU582" s="11">
        <v>2</v>
      </c>
      <c r="BV582" s="13">
        <v>2</v>
      </c>
      <c r="BX582" s="13">
        <v>1</v>
      </c>
    </row>
    <row r="583" spans="1:76">
      <c r="A583" s="13">
        <v>154</v>
      </c>
      <c r="B583" s="11">
        <v>0</v>
      </c>
      <c r="C583" s="11">
        <v>2</v>
      </c>
      <c r="D583" s="11">
        <f t="shared" si="63"/>
        <v>1952</v>
      </c>
      <c r="E583" s="11">
        <v>55</v>
      </c>
      <c r="F583" s="15">
        <v>1</v>
      </c>
      <c r="H583" s="16">
        <v>0</v>
      </c>
      <c r="I583" s="16"/>
      <c r="J583" s="16">
        <f t="shared" si="61"/>
        <v>2007</v>
      </c>
      <c r="K583" s="11">
        <v>0</v>
      </c>
      <c r="L583" s="11">
        <v>0</v>
      </c>
      <c r="M583" s="16">
        <v>3</v>
      </c>
      <c r="N583" s="13">
        <v>3</v>
      </c>
      <c r="O583" s="17">
        <v>0</v>
      </c>
      <c r="P583" s="13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1">
        <v>1</v>
      </c>
      <c r="W583" s="16">
        <v>2</v>
      </c>
      <c r="X583" s="11">
        <v>1</v>
      </c>
      <c r="Y583" s="11">
        <v>0</v>
      </c>
      <c r="Z583" s="11">
        <v>0</v>
      </c>
      <c r="AA583" s="11">
        <v>0</v>
      </c>
      <c r="AB583" s="11">
        <v>0</v>
      </c>
      <c r="AC583" s="11">
        <v>0</v>
      </c>
      <c r="AD583" s="11">
        <v>0</v>
      </c>
      <c r="AE583" s="11">
        <v>0</v>
      </c>
      <c r="AF583" s="20"/>
      <c r="AG583" s="19">
        <v>25</v>
      </c>
      <c r="AH583" s="19">
        <v>48</v>
      </c>
      <c r="AI583" s="19">
        <v>52</v>
      </c>
      <c r="AJ583" s="51">
        <v>1</v>
      </c>
      <c r="AK583" s="51">
        <v>0</v>
      </c>
      <c r="AL583" s="20">
        <v>75</v>
      </c>
      <c r="AM583" s="20"/>
      <c r="AN583" s="20">
        <v>0</v>
      </c>
      <c r="AO583" s="19">
        <v>142</v>
      </c>
      <c r="AP583" s="19">
        <v>20</v>
      </c>
      <c r="AQ583" s="19">
        <v>4.5</v>
      </c>
      <c r="AR583" s="19">
        <v>84.7</v>
      </c>
      <c r="AS583" s="19">
        <f t="shared" si="64"/>
        <v>86.73899724060729</v>
      </c>
      <c r="AT583" s="19">
        <v>5.4</v>
      </c>
      <c r="AU583" s="20">
        <v>1.5</v>
      </c>
      <c r="AV583" s="19">
        <v>0.6</v>
      </c>
      <c r="AW583" s="19">
        <v>3.9</v>
      </c>
      <c r="AX583" s="19">
        <f>(AT583-AU583)/AU583</f>
        <v>2.6</v>
      </c>
      <c r="AY583" s="14" t="s">
        <v>32</v>
      </c>
      <c r="AZ583" s="21">
        <v>39398</v>
      </c>
      <c r="BD583" s="13">
        <v>100</v>
      </c>
      <c r="BJ583" s="13">
        <v>50</v>
      </c>
      <c r="BM583" s="13">
        <v>50</v>
      </c>
      <c r="BS583" s="13">
        <v>1</v>
      </c>
      <c r="BT583" s="11">
        <v>2</v>
      </c>
      <c r="BU583" s="11">
        <v>2</v>
      </c>
      <c r="BV583" s="13">
        <v>3</v>
      </c>
      <c r="BX583" s="13">
        <v>3</v>
      </c>
    </row>
    <row r="584" spans="1:76">
      <c r="A584" s="13">
        <v>155</v>
      </c>
      <c r="B584" s="11">
        <v>0</v>
      </c>
      <c r="C584" s="11">
        <v>1</v>
      </c>
      <c r="D584" s="11">
        <f t="shared" si="63"/>
        <v>1953</v>
      </c>
      <c r="E584" s="11">
        <v>54</v>
      </c>
      <c r="F584" s="15">
        <v>1</v>
      </c>
      <c r="G584" s="71">
        <v>1</v>
      </c>
      <c r="H584" s="16">
        <v>0</v>
      </c>
      <c r="I584" s="16">
        <v>2007</v>
      </c>
      <c r="J584" s="16">
        <f t="shared" si="61"/>
        <v>0</v>
      </c>
      <c r="K584" s="16">
        <v>1</v>
      </c>
      <c r="L584" s="11">
        <v>1</v>
      </c>
      <c r="M584" s="16">
        <v>3</v>
      </c>
      <c r="N584" s="13">
        <v>2</v>
      </c>
      <c r="O584" s="17">
        <v>3</v>
      </c>
      <c r="P584" s="13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1">
        <v>2</v>
      </c>
      <c r="W584" s="16">
        <v>2</v>
      </c>
      <c r="X584" s="11">
        <v>1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0</v>
      </c>
      <c r="AF584" s="20">
        <v>20.3</v>
      </c>
      <c r="AG584" s="19"/>
      <c r="AH584" s="19">
        <v>50.8</v>
      </c>
      <c r="AI584" s="19">
        <v>66</v>
      </c>
      <c r="AJ584" s="51">
        <v>3</v>
      </c>
      <c r="AK584" s="51">
        <v>1</v>
      </c>
      <c r="AL584" s="20">
        <v>73</v>
      </c>
      <c r="AM584" s="20"/>
      <c r="AN584" s="19"/>
      <c r="AO584" s="19">
        <v>151</v>
      </c>
      <c r="AP584" s="19">
        <v>20</v>
      </c>
      <c r="AQ584" s="19">
        <v>5.0999999999999996</v>
      </c>
      <c r="AR584" s="19">
        <v>107.3</v>
      </c>
      <c r="AS584" s="19">
        <f t="shared" si="64"/>
        <v>66.267023848250375</v>
      </c>
      <c r="AT584" s="19">
        <v>6.1</v>
      </c>
      <c r="AY584" s="14" t="s">
        <v>57</v>
      </c>
      <c r="AZ584" s="21">
        <v>39206</v>
      </c>
      <c r="BD584" s="13">
        <v>100</v>
      </c>
      <c r="BJ584" s="13">
        <v>95</v>
      </c>
      <c r="BT584" s="11">
        <v>2</v>
      </c>
      <c r="BU584" s="11">
        <v>2</v>
      </c>
      <c r="BV584" s="13">
        <v>2</v>
      </c>
      <c r="BX584" s="13">
        <v>1</v>
      </c>
    </row>
    <row r="585" spans="1:76">
      <c r="A585" s="13">
        <v>157</v>
      </c>
      <c r="B585" s="11">
        <v>0</v>
      </c>
      <c r="C585" s="11">
        <v>1</v>
      </c>
      <c r="D585" s="11">
        <f t="shared" si="63"/>
        <v>1954</v>
      </c>
      <c r="E585" s="11">
        <v>53</v>
      </c>
      <c r="F585" s="15">
        <v>1</v>
      </c>
      <c r="G585" s="71">
        <v>1</v>
      </c>
      <c r="H585" s="16">
        <v>0</v>
      </c>
      <c r="I585" s="16">
        <v>2005</v>
      </c>
      <c r="J585" s="16">
        <f t="shared" si="61"/>
        <v>2</v>
      </c>
      <c r="K585" s="16">
        <v>1</v>
      </c>
      <c r="L585" s="11">
        <v>1</v>
      </c>
      <c r="M585" s="16">
        <v>3</v>
      </c>
      <c r="N585" s="13">
        <v>3</v>
      </c>
      <c r="O585" s="17">
        <v>4</v>
      </c>
      <c r="P585" s="13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1">
        <v>1</v>
      </c>
      <c r="W585" s="16">
        <v>2</v>
      </c>
      <c r="X585" s="11">
        <v>1</v>
      </c>
      <c r="Y585" s="11">
        <v>1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  <c r="AE585" s="11">
        <v>0</v>
      </c>
      <c r="AF585" s="20">
        <v>26.3</v>
      </c>
      <c r="AG585" s="19"/>
      <c r="AH585" s="19">
        <v>50</v>
      </c>
      <c r="AI585" s="19">
        <v>68</v>
      </c>
      <c r="AJ585" s="51">
        <v>4</v>
      </c>
      <c r="AK585" s="51">
        <v>0</v>
      </c>
      <c r="AL585" s="20">
        <v>60</v>
      </c>
      <c r="AM585" s="20">
        <v>1</v>
      </c>
      <c r="AN585" s="19"/>
      <c r="AO585" s="19">
        <v>148</v>
      </c>
      <c r="AP585" s="19">
        <v>13</v>
      </c>
      <c r="AQ585" s="19">
        <v>4.7</v>
      </c>
      <c r="AR585" s="19">
        <v>81</v>
      </c>
      <c r="AS585" s="19">
        <f t="shared" si="64"/>
        <v>92.016511686088819</v>
      </c>
      <c r="AT585" s="19">
        <v>5</v>
      </c>
      <c r="AY585" s="14" t="s">
        <v>23</v>
      </c>
      <c r="AZ585" s="21">
        <v>39302</v>
      </c>
      <c r="BB585" s="13">
        <v>20</v>
      </c>
      <c r="BC585" s="13">
        <v>30</v>
      </c>
      <c r="BD585" s="13">
        <v>60</v>
      </c>
      <c r="BL585" s="13">
        <v>60</v>
      </c>
      <c r="BM585" s="13">
        <v>100</v>
      </c>
      <c r="BS585" s="13">
        <v>3</v>
      </c>
      <c r="BT585" s="11">
        <v>2</v>
      </c>
      <c r="BU585" s="11">
        <v>2</v>
      </c>
      <c r="BV585" s="13">
        <v>3</v>
      </c>
      <c r="BX585" s="13">
        <v>2</v>
      </c>
    </row>
    <row r="586" spans="1:76">
      <c r="A586" s="13">
        <v>159</v>
      </c>
      <c r="B586" s="11">
        <v>0</v>
      </c>
      <c r="C586" s="11">
        <v>1</v>
      </c>
      <c r="D586" s="11">
        <f t="shared" si="63"/>
        <v>1955</v>
      </c>
      <c r="E586" s="11">
        <v>52</v>
      </c>
      <c r="F586" s="15">
        <v>1</v>
      </c>
      <c r="G586" s="71">
        <v>1</v>
      </c>
      <c r="H586" s="16">
        <v>0</v>
      </c>
      <c r="I586" s="16">
        <v>2003</v>
      </c>
      <c r="J586" s="16">
        <f t="shared" si="61"/>
        <v>4</v>
      </c>
      <c r="K586" s="16">
        <v>1</v>
      </c>
      <c r="L586" s="11">
        <v>1</v>
      </c>
      <c r="M586" s="16">
        <v>3</v>
      </c>
      <c r="N586" s="13">
        <v>3</v>
      </c>
      <c r="O586" s="17">
        <v>0</v>
      </c>
      <c r="P586" s="13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1">
        <v>2</v>
      </c>
      <c r="W586" s="16">
        <v>2</v>
      </c>
      <c r="X586" s="11">
        <v>1</v>
      </c>
      <c r="Y586" s="11">
        <v>0</v>
      </c>
      <c r="Z586" s="11">
        <v>0</v>
      </c>
      <c r="AA586" s="11">
        <v>0</v>
      </c>
      <c r="AB586" s="11">
        <v>0</v>
      </c>
      <c r="AC586" s="11">
        <v>0</v>
      </c>
      <c r="AD586" s="11">
        <v>0</v>
      </c>
      <c r="AE586" s="11">
        <v>0</v>
      </c>
      <c r="AF586" s="20">
        <v>23</v>
      </c>
      <c r="AG586" s="19"/>
      <c r="AH586" s="19">
        <v>54</v>
      </c>
      <c r="AI586" s="19">
        <v>69</v>
      </c>
      <c r="AJ586" s="51"/>
      <c r="AK586" s="51"/>
      <c r="AL586" s="20"/>
      <c r="AM586" s="20">
        <v>0</v>
      </c>
      <c r="AN586" s="19"/>
      <c r="AO586" s="19">
        <v>151</v>
      </c>
      <c r="AP586" s="19">
        <v>15</v>
      </c>
      <c r="AQ586" s="19">
        <v>4.9000000000000004</v>
      </c>
      <c r="AR586" s="19">
        <v>109</v>
      </c>
      <c r="AS586" s="19">
        <f t="shared" si="64"/>
        <v>65.57625656148906</v>
      </c>
      <c r="AT586" s="19">
        <v>6.5</v>
      </c>
      <c r="AY586" s="14" t="s">
        <v>24</v>
      </c>
      <c r="AZ586" s="21">
        <v>39303</v>
      </c>
      <c r="BC586" s="13">
        <v>100</v>
      </c>
      <c r="BJ586" s="13">
        <v>30</v>
      </c>
      <c r="BM586" s="13">
        <v>30</v>
      </c>
      <c r="BN586" s="13">
        <v>50</v>
      </c>
      <c r="BS586" s="13">
        <v>2</v>
      </c>
      <c r="BT586" s="11">
        <v>2</v>
      </c>
      <c r="BU586" s="11">
        <v>2</v>
      </c>
      <c r="BV586" s="13">
        <v>3</v>
      </c>
      <c r="BX586" s="13">
        <v>2</v>
      </c>
    </row>
    <row r="587" spans="1:76">
      <c r="A587" s="13">
        <v>160</v>
      </c>
      <c r="B587" s="11">
        <v>0</v>
      </c>
      <c r="C587" s="11">
        <v>1</v>
      </c>
      <c r="D587" s="11">
        <f t="shared" si="63"/>
        <v>1957</v>
      </c>
      <c r="E587" s="11">
        <v>50</v>
      </c>
      <c r="F587" s="15">
        <v>1</v>
      </c>
      <c r="H587" s="16">
        <v>0</v>
      </c>
      <c r="I587" s="16"/>
      <c r="J587" s="16">
        <f t="shared" si="61"/>
        <v>2007</v>
      </c>
      <c r="K587" s="11">
        <v>0</v>
      </c>
      <c r="L587" s="11">
        <v>0</v>
      </c>
      <c r="M587" s="16">
        <v>3</v>
      </c>
      <c r="N587" s="13">
        <v>3</v>
      </c>
      <c r="O587" s="17">
        <v>0</v>
      </c>
      <c r="P587" s="13">
        <v>0</v>
      </c>
      <c r="Q587" s="16">
        <v>0</v>
      </c>
      <c r="R587" s="16">
        <v>0</v>
      </c>
      <c r="S587" s="16">
        <v>0</v>
      </c>
      <c r="T587" s="16">
        <v>0</v>
      </c>
      <c r="U587" s="16">
        <v>0</v>
      </c>
      <c r="V587" s="11">
        <v>2</v>
      </c>
      <c r="W587" s="16">
        <v>2</v>
      </c>
      <c r="X587" s="11">
        <v>1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20"/>
      <c r="AG587" s="19"/>
      <c r="AH587" s="19">
        <v>46</v>
      </c>
      <c r="AI587" s="19">
        <v>66</v>
      </c>
      <c r="AJ587" s="51"/>
      <c r="AK587" s="51"/>
      <c r="AL587" s="20"/>
      <c r="AM587" s="20">
        <v>0</v>
      </c>
      <c r="AN587" s="20">
        <v>0</v>
      </c>
      <c r="AO587" s="19">
        <v>175</v>
      </c>
      <c r="AP587" s="19">
        <v>4</v>
      </c>
      <c r="AQ587" s="19">
        <v>4.5</v>
      </c>
      <c r="AR587" s="19">
        <v>85.7</v>
      </c>
      <c r="AS587" s="19">
        <f t="shared" si="64"/>
        <v>87.243825257334791</v>
      </c>
      <c r="AY587" s="14" t="s">
        <v>100</v>
      </c>
      <c r="AZ587" s="21">
        <v>39162</v>
      </c>
      <c r="BC587" s="13">
        <v>75</v>
      </c>
      <c r="BL587" s="13">
        <v>75</v>
      </c>
      <c r="BN587" s="13">
        <v>50</v>
      </c>
      <c r="BS587" s="17">
        <v>2</v>
      </c>
      <c r="BT587" s="11">
        <v>2</v>
      </c>
      <c r="BU587" s="11">
        <v>2</v>
      </c>
      <c r="BV587" s="13">
        <v>3</v>
      </c>
      <c r="BX587" s="13">
        <v>1</v>
      </c>
    </row>
    <row r="588" spans="1:76">
      <c r="A588" s="13">
        <v>161</v>
      </c>
      <c r="B588" s="11">
        <v>0</v>
      </c>
      <c r="C588" s="11">
        <v>1</v>
      </c>
      <c r="D588" s="11">
        <f t="shared" si="63"/>
        <v>1955</v>
      </c>
      <c r="E588" s="11">
        <v>52</v>
      </c>
      <c r="F588" s="15">
        <v>1</v>
      </c>
      <c r="G588" s="71">
        <v>2</v>
      </c>
      <c r="H588" s="16">
        <v>0</v>
      </c>
      <c r="I588" s="16">
        <v>2007</v>
      </c>
      <c r="J588" s="16">
        <f t="shared" si="61"/>
        <v>0</v>
      </c>
      <c r="K588" s="16">
        <v>2</v>
      </c>
      <c r="L588" s="11">
        <v>1</v>
      </c>
      <c r="M588" s="11">
        <v>4</v>
      </c>
      <c r="N588" s="13">
        <v>3</v>
      </c>
      <c r="O588" s="17">
        <v>0</v>
      </c>
      <c r="P588" s="13">
        <v>0</v>
      </c>
      <c r="Q588" s="16">
        <v>0</v>
      </c>
      <c r="R588" s="16">
        <v>0</v>
      </c>
      <c r="S588" s="16">
        <v>0</v>
      </c>
      <c r="T588" s="16">
        <v>0</v>
      </c>
      <c r="U588" s="16">
        <v>0</v>
      </c>
      <c r="W588" s="16">
        <v>0</v>
      </c>
      <c r="X588" s="11">
        <v>1</v>
      </c>
      <c r="Y588" s="11">
        <v>0</v>
      </c>
      <c r="Z588" s="11">
        <v>0</v>
      </c>
      <c r="AA588" s="11">
        <v>0</v>
      </c>
      <c r="AB588" s="11">
        <v>0</v>
      </c>
      <c r="AF588" s="20"/>
      <c r="AG588" s="19"/>
      <c r="AH588" s="19"/>
      <c r="AI588" s="19"/>
      <c r="AJ588" s="51"/>
      <c r="AK588" s="51"/>
      <c r="AL588" s="20"/>
      <c r="AM588" s="20"/>
      <c r="AN588" s="19"/>
      <c r="AO588" s="19">
        <v>188</v>
      </c>
      <c r="AP588" s="19">
        <v>11</v>
      </c>
      <c r="AQ588" s="19">
        <v>4.7</v>
      </c>
      <c r="AR588" s="19">
        <v>99.1</v>
      </c>
      <c r="AS588" s="19">
        <f t="shared" si="64"/>
        <v>73.192705807493454</v>
      </c>
      <c r="AT588" s="19">
        <v>6.5</v>
      </c>
      <c r="AY588" s="14" t="s">
        <v>65</v>
      </c>
      <c r="AZ588" s="21">
        <v>39409</v>
      </c>
      <c r="BC588" s="13">
        <v>100</v>
      </c>
      <c r="BF588" s="13">
        <v>50</v>
      </c>
      <c r="BJ588" s="13">
        <v>30</v>
      </c>
      <c r="BM588" s="13">
        <v>30</v>
      </c>
      <c r="BN588" s="13">
        <v>100</v>
      </c>
      <c r="BS588" s="13">
        <v>1</v>
      </c>
      <c r="BT588" s="11">
        <v>2</v>
      </c>
      <c r="BU588" s="11">
        <v>2</v>
      </c>
      <c r="BV588" s="13">
        <v>3</v>
      </c>
      <c r="BX588" s="13">
        <v>2</v>
      </c>
    </row>
    <row r="589" spans="1:76">
      <c r="A589" s="13">
        <v>162</v>
      </c>
      <c r="B589" s="11">
        <v>0</v>
      </c>
      <c r="C589" s="11">
        <v>1</v>
      </c>
      <c r="D589" s="11">
        <f t="shared" si="63"/>
        <v>1948</v>
      </c>
      <c r="E589" s="11">
        <v>59</v>
      </c>
      <c r="F589" s="15">
        <v>1</v>
      </c>
      <c r="G589" s="71">
        <v>1</v>
      </c>
      <c r="H589" s="16">
        <v>0</v>
      </c>
      <c r="I589" s="16">
        <v>2007</v>
      </c>
      <c r="J589" s="16">
        <f t="shared" si="61"/>
        <v>0</v>
      </c>
      <c r="K589" s="16">
        <v>1</v>
      </c>
      <c r="L589" s="11">
        <v>1</v>
      </c>
      <c r="M589" s="16">
        <v>3</v>
      </c>
      <c r="N589" s="13">
        <v>2</v>
      </c>
      <c r="O589" s="17">
        <v>0</v>
      </c>
      <c r="P589" s="13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1">
        <v>2</v>
      </c>
      <c r="W589" s="16">
        <v>2</v>
      </c>
      <c r="X589" s="11">
        <v>1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20"/>
      <c r="AG589" s="19"/>
      <c r="AH589" s="19"/>
      <c r="AI589" s="19">
        <v>46</v>
      </c>
      <c r="AJ589" s="51"/>
      <c r="AK589" s="51"/>
      <c r="AL589" s="20"/>
      <c r="AM589" s="20">
        <v>0</v>
      </c>
      <c r="AN589" s="19"/>
      <c r="AO589" s="19">
        <v>159</v>
      </c>
      <c r="AP589" s="19">
        <v>10</v>
      </c>
      <c r="AQ589" s="19">
        <v>4.8</v>
      </c>
      <c r="AR589" s="19">
        <v>93</v>
      </c>
      <c r="AS589" s="19">
        <f t="shared" si="64"/>
        <v>76.766757586625275</v>
      </c>
      <c r="AT589" s="19">
        <v>4.9000000000000004</v>
      </c>
      <c r="AY589" s="14" t="s">
        <v>28</v>
      </c>
      <c r="AZ589" s="21">
        <v>39324</v>
      </c>
      <c r="BM589" s="13">
        <v>100</v>
      </c>
      <c r="BS589" s="13">
        <v>1</v>
      </c>
      <c r="BT589" s="11">
        <v>2</v>
      </c>
      <c r="BU589" s="11">
        <v>2</v>
      </c>
      <c r="BV589" s="13">
        <v>1</v>
      </c>
      <c r="BX589" s="13">
        <v>1</v>
      </c>
    </row>
    <row r="590" spans="1:76">
      <c r="A590" s="13">
        <v>163</v>
      </c>
      <c r="B590" s="11">
        <v>0</v>
      </c>
      <c r="C590" s="11">
        <v>1</v>
      </c>
      <c r="D590" s="11">
        <f t="shared" si="63"/>
        <v>1959</v>
      </c>
      <c r="E590" s="11">
        <v>47</v>
      </c>
      <c r="F590" s="15">
        <v>1</v>
      </c>
      <c r="G590" s="71">
        <v>1</v>
      </c>
      <c r="H590" s="16">
        <v>0</v>
      </c>
      <c r="I590" s="16">
        <v>2006</v>
      </c>
      <c r="J590" s="16">
        <f t="shared" si="61"/>
        <v>0</v>
      </c>
      <c r="K590" s="16">
        <v>2</v>
      </c>
      <c r="L590" s="11">
        <v>1</v>
      </c>
      <c r="M590" s="11">
        <v>4</v>
      </c>
      <c r="N590" s="13">
        <v>3</v>
      </c>
      <c r="O590" s="17">
        <v>0</v>
      </c>
      <c r="P590" s="13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1">
        <v>1</v>
      </c>
      <c r="W590" s="16">
        <v>4</v>
      </c>
      <c r="X590" s="11">
        <v>1</v>
      </c>
      <c r="Y590" s="11">
        <v>0</v>
      </c>
      <c r="Z590" s="11">
        <v>0</v>
      </c>
      <c r="AA590" s="11">
        <v>0</v>
      </c>
      <c r="AB590" s="11">
        <v>0</v>
      </c>
      <c r="AF590" s="20"/>
      <c r="AG590" s="19"/>
      <c r="AH590" s="19"/>
      <c r="AI590" s="19"/>
      <c r="AJ590" s="51"/>
      <c r="AK590" s="51"/>
      <c r="AL590" s="20"/>
      <c r="AM590" s="20"/>
      <c r="AN590" s="19"/>
      <c r="AO590" s="19">
        <v>172</v>
      </c>
      <c r="AP590" s="19">
        <v>20</v>
      </c>
      <c r="AQ590" s="19"/>
      <c r="AR590" s="19"/>
      <c r="AY590" s="14" t="s">
        <v>19</v>
      </c>
      <c r="AZ590" s="21">
        <v>39052</v>
      </c>
      <c r="BD590" s="13">
        <v>100</v>
      </c>
      <c r="BT590" s="11">
        <v>2</v>
      </c>
      <c r="BU590" s="11">
        <v>2</v>
      </c>
      <c r="BV590" s="13">
        <v>1</v>
      </c>
      <c r="BX590" s="13">
        <v>2</v>
      </c>
    </row>
    <row r="591" spans="1:76">
      <c r="A591" s="13">
        <v>166</v>
      </c>
      <c r="B591" s="11">
        <v>0</v>
      </c>
      <c r="C591" s="11">
        <v>1</v>
      </c>
      <c r="D591" s="11">
        <f t="shared" si="63"/>
        <v>1953</v>
      </c>
      <c r="E591" s="11">
        <v>54</v>
      </c>
      <c r="F591" s="15">
        <v>1</v>
      </c>
      <c r="G591" s="71">
        <v>4</v>
      </c>
      <c r="H591" s="16">
        <v>0</v>
      </c>
      <c r="I591" s="16">
        <v>2007</v>
      </c>
      <c r="J591" s="16">
        <f t="shared" si="61"/>
        <v>0</v>
      </c>
      <c r="K591" s="16">
        <v>2</v>
      </c>
      <c r="L591" s="11">
        <v>1</v>
      </c>
      <c r="M591" s="16">
        <v>3</v>
      </c>
      <c r="N591" s="13">
        <v>3</v>
      </c>
      <c r="O591" s="17">
        <v>0</v>
      </c>
      <c r="P591" s="13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1</v>
      </c>
      <c r="W591" s="16">
        <v>0</v>
      </c>
      <c r="X591" s="11">
        <v>1</v>
      </c>
      <c r="Y591" s="11">
        <v>0</v>
      </c>
      <c r="Z591" s="11">
        <v>0</v>
      </c>
      <c r="AA591" s="11">
        <v>0</v>
      </c>
      <c r="AB591" s="11">
        <v>0</v>
      </c>
      <c r="AC591" s="11">
        <v>1</v>
      </c>
      <c r="AD591" s="11">
        <v>0</v>
      </c>
      <c r="AE591" s="11">
        <v>1</v>
      </c>
      <c r="AF591" s="20"/>
      <c r="AG591" s="19"/>
      <c r="AH591" s="19">
        <v>67</v>
      </c>
      <c r="AI591" s="19">
        <v>50</v>
      </c>
      <c r="AJ591" s="51"/>
      <c r="AK591" s="51"/>
      <c r="AL591" s="20"/>
      <c r="AM591" s="20">
        <v>0</v>
      </c>
      <c r="AN591" s="19"/>
      <c r="AO591" s="19">
        <v>109</v>
      </c>
      <c r="AP591" s="19">
        <v>24</v>
      </c>
      <c r="AQ591" s="19">
        <v>7</v>
      </c>
      <c r="AR591" s="19">
        <v>85</v>
      </c>
      <c r="AS591" s="19">
        <f>IF(F591=1,186*POWER(AR591/88.5,-1.154)*POWER(E591,-0.203),186*POWER(AR591/88.5,-1.154)*POWER(E591,-0.203)*0.742)</f>
        <v>86.708186904686343</v>
      </c>
      <c r="AT591" s="19">
        <v>4.9400000000000004</v>
      </c>
      <c r="AU591" s="20">
        <v>1</v>
      </c>
      <c r="AW591" s="19">
        <v>1.97</v>
      </c>
      <c r="AX591" s="19">
        <f>(AT591-AU591)/AU591</f>
        <v>3.9400000000000004</v>
      </c>
      <c r="AY591" s="14" t="s">
        <v>101</v>
      </c>
      <c r="AZ591" s="21">
        <v>39350</v>
      </c>
      <c r="BD591" s="13">
        <v>100</v>
      </c>
      <c r="BK591" s="13">
        <v>75</v>
      </c>
      <c r="BS591" s="13">
        <v>1</v>
      </c>
      <c r="BT591" s="11">
        <v>2</v>
      </c>
      <c r="BU591" s="11">
        <v>2</v>
      </c>
      <c r="BV591" s="13">
        <v>2</v>
      </c>
      <c r="BX591" s="13">
        <v>1</v>
      </c>
    </row>
    <row r="592" spans="1:76">
      <c r="A592" s="13">
        <v>167</v>
      </c>
      <c r="B592" s="11">
        <v>0</v>
      </c>
      <c r="C592" s="11">
        <v>1</v>
      </c>
      <c r="D592" s="11">
        <f t="shared" si="63"/>
        <v>1951</v>
      </c>
      <c r="E592" s="11">
        <v>56</v>
      </c>
      <c r="F592" s="15">
        <v>2</v>
      </c>
      <c r="G592" s="71">
        <v>2</v>
      </c>
      <c r="H592" s="16">
        <v>1</v>
      </c>
      <c r="I592" s="16">
        <v>2005</v>
      </c>
      <c r="J592" s="16">
        <f t="shared" si="61"/>
        <v>2</v>
      </c>
      <c r="K592" s="16">
        <v>1</v>
      </c>
      <c r="L592" s="11">
        <v>1</v>
      </c>
      <c r="M592" s="16">
        <v>3</v>
      </c>
      <c r="N592" s="13">
        <v>2</v>
      </c>
      <c r="O592" s="17">
        <v>0</v>
      </c>
      <c r="P592" s="13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1">
        <v>2</v>
      </c>
      <c r="W592" s="16">
        <v>2</v>
      </c>
      <c r="X592" s="11">
        <v>1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  <c r="AE592" s="11">
        <v>0</v>
      </c>
      <c r="AF592" s="20"/>
      <c r="AG592" s="19"/>
      <c r="AH592" s="19">
        <v>47</v>
      </c>
      <c r="AI592" s="19">
        <v>65</v>
      </c>
      <c r="AJ592" s="51">
        <v>0</v>
      </c>
      <c r="AK592" s="51">
        <v>0</v>
      </c>
      <c r="AL592" s="20">
        <v>94</v>
      </c>
      <c r="AM592" s="20">
        <v>0</v>
      </c>
      <c r="AN592" s="20">
        <v>0</v>
      </c>
      <c r="AO592" s="19">
        <v>128</v>
      </c>
      <c r="AP592" s="19">
        <v>12</v>
      </c>
      <c r="AQ592" s="19">
        <v>4.8</v>
      </c>
      <c r="AR592" s="19">
        <v>65.900000000000006</v>
      </c>
      <c r="AS592" s="19">
        <f>IF(F592=1,186*POWER(AR592/88.5,-1.154)*POWER(E592,-0.203),186*POWER(AR592/88.5,-1.154)*POWER(E592,-0.203)*0.742)</f>
        <v>85.666977806453886</v>
      </c>
      <c r="AT592" s="19">
        <v>7.1</v>
      </c>
      <c r="AZ592" s="21">
        <v>39198</v>
      </c>
      <c r="BJ592" s="13">
        <v>97</v>
      </c>
      <c r="BT592" s="11">
        <v>2</v>
      </c>
      <c r="BU592" s="11">
        <v>2</v>
      </c>
      <c r="BV592" s="13">
        <v>1</v>
      </c>
      <c r="BW592" s="13">
        <v>0</v>
      </c>
      <c r="BX592" s="13">
        <v>2</v>
      </c>
    </row>
    <row r="593" spans="1:76">
      <c r="A593" s="13">
        <v>170</v>
      </c>
      <c r="B593" s="11">
        <v>0</v>
      </c>
      <c r="C593" s="11">
        <v>1</v>
      </c>
      <c r="D593" s="11">
        <f t="shared" si="63"/>
        <v>1962</v>
      </c>
      <c r="E593" s="11">
        <v>45</v>
      </c>
      <c r="F593" s="15">
        <v>1</v>
      </c>
      <c r="H593" s="16">
        <v>0</v>
      </c>
      <c r="I593" s="16"/>
      <c r="J593" s="16">
        <f t="shared" si="61"/>
        <v>2007</v>
      </c>
      <c r="K593" s="11">
        <v>0</v>
      </c>
      <c r="L593" s="11">
        <v>0</v>
      </c>
      <c r="M593" s="11">
        <v>4</v>
      </c>
      <c r="N593" s="13">
        <v>3</v>
      </c>
      <c r="O593" s="17">
        <v>0</v>
      </c>
      <c r="P593" s="13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1">
        <v>2</v>
      </c>
      <c r="W593" s="16">
        <v>2</v>
      </c>
      <c r="X593" s="11">
        <v>1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20">
        <v>17</v>
      </c>
      <c r="AG593" s="19"/>
      <c r="AH593" s="19">
        <v>52</v>
      </c>
      <c r="AI593" s="19">
        <v>70</v>
      </c>
      <c r="AJ593" s="51"/>
      <c r="AK593" s="51"/>
      <c r="AL593" s="20"/>
      <c r="AM593" s="20">
        <v>0</v>
      </c>
      <c r="AN593" s="20">
        <v>0</v>
      </c>
      <c r="AO593" s="19">
        <v>137</v>
      </c>
      <c r="AP593" s="19">
        <v>5</v>
      </c>
      <c r="AQ593" s="19"/>
      <c r="AR593" s="19"/>
      <c r="AY593" s="14" t="s">
        <v>103</v>
      </c>
      <c r="AZ593" s="21">
        <v>39289</v>
      </c>
      <c r="BD593" s="13">
        <v>70</v>
      </c>
      <c r="BN593" s="13">
        <v>60</v>
      </c>
      <c r="BO593" s="13">
        <v>40</v>
      </c>
      <c r="BS593" s="13">
        <v>1</v>
      </c>
      <c r="BT593" s="11">
        <v>2</v>
      </c>
      <c r="BU593" s="11">
        <v>2</v>
      </c>
      <c r="BV593" s="13">
        <v>2</v>
      </c>
      <c r="BX593" s="13">
        <v>1</v>
      </c>
    </row>
    <row r="594" spans="1:76">
      <c r="A594" s="13">
        <v>171</v>
      </c>
      <c r="B594" s="11">
        <v>0</v>
      </c>
      <c r="C594" s="11">
        <v>1</v>
      </c>
      <c r="D594" s="11">
        <f t="shared" si="63"/>
        <v>1932</v>
      </c>
      <c r="E594" s="11">
        <v>75</v>
      </c>
      <c r="F594" s="15">
        <v>1</v>
      </c>
      <c r="G594" s="71">
        <v>1</v>
      </c>
      <c r="H594" s="16">
        <v>0</v>
      </c>
      <c r="I594" s="16">
        <v>1993</v>
      </c>
      <c r="J594" s="16">
        <f t="shared" si="61"/>
        <v>14</v>
      </c>
      <c r="K594" s="16">
        <v>2</v>
      </c>
      <c r="L594" s="11">
        <v>1</v>
      </c>
      <c r="M594" s="16">
        <v>3</v>
      </c>
      <c r="N594" s="13">
        <v>4</v>
      </c>
      <c r="O594" s="17">
        <v>0</v>
      </c>
      <c r="P594" s="13">
        <v>1</v>
      </c>
      <c r="Q594" s="16">
        <v>1</v>
      </c>
      <c r="R594" s="16">
        <v>0</v>
      </c>
      <c r="S594" s="16">
        <v>0</v>
      </c>
      <c r="T594" s="16">
        <v>0</v>
      </c>
      <c r="U594" s="16">
        <v>0</v>
      </c>
      <c r="V594" s="11">
        <v>2</v>
      </c>
      <c r="W594" s="16">
        <v>2</v>
      </c>
      <c r="X594" s="11">
        <v>1</v>
      </c>
      <c r="Y594" s="11">
        <v>0</v>
      </c>
      <c r="Z594" s="11">
        <v>0</v>
      </c>
      <c r="AA594" s="11">
        <v>0</v>
      </c>
      <c r="AB594" s="11">
        <v>1</v>
      </c>
      <c r="AF594" s="20"/>
      <c r="AG594" s="19"/>
      <c r="AH594" s="19"/>
      <c r="AI594" s="19"/>
      <c r="AJ594" s="51"/>
      <c r="AK594" s="51"/>
      <c r="AL594" s="20"/>
      <c r="AM594" s="20"/>
      <c r="AN594" s="19"/>
      <c r="AO594" s="19">
        <v>150</v>
      </c>
      <c r="AP594" s="19">
        <v>16</v>
      </c>
      <c r="AQ594" s="19">
        <v>4.4000000000000004</v>
      </c>
      <c r="AR594" s="19">
        <v>140.19999999999999</v>
      </c>
      <c r="AS594" s="19">
        <f t="shared" ref="AS594:AS599" si="65">IF(F594=1,186*POWER(AR594/88.5,-1.154)*POWER(E594,-0.203),186*POWER(AR594/88.5,-1.154)*POWER(E594,-0.203)*0.742)</f>
        <v>45.53033381141649</v>
      </c>
      <c r="AT594" s="19">
        <v>3.98</v>
      </c>
      <c r="AY594" s="14" t="s">
        <v>74</v>
      </c>
      <c r="AZ594" s="21">
        <v>39444</v>
      </c>
      <c r="BA594" s="13">
        <v>0</v>
      </c>
      <c r="BC594" s="13">
        <v>60</v>
      </c>
      <c r="BF594" s="13">
        <v>40</v>
      </c>
      <c r="BM594" s="13">
        <v>30</v>
      </c>
      <c r="BS594" s="13">
        <v>1</v>
      </c>
      <c r="BT594" s="11">
        <v>2</v>
      </c>
      <c r="BU594" s="11">
        <v>2</v>
      </c>
      <c r="BV594" s="13">
        <v>1</v>
      </c>
      <c r="BX594" s="13">
        <v>1</v>
      </c>
    </row>
    <row r="595" spans="1:76">
      <c r="A595" s="13">
        <v>172</v>
      </c>
      <c r="B595" s="11">
        <v>0</v>
      </c>
      <c r="C595" s="11">
        <v>1</v>
      </c>
      <c r="D595" s="11">
        <f t="shared" si="63"/>
        <v>1955</v>
      </c>
      <c r="E595" s="11">
        <v>52</v>
      </c>
      <c r="F595" s="15">
        <v>1</v>
      </c>
      <c r="H595" s="16">
        <v>0</v>
      </c>
      <c r="I595" s="16"/>
      <c r="J595" s="16">
        <f t="shared" si="61"/>
        <v>2007</v>
      </c>
      <c r="K595" s="11">
        <v>0</v>
      </c>
      <c r="L595" s="11">
        <v>0</v>
      </c>
      <c r="M595" s="16">
        <v>3</v>
      </c>
      <c r="N595" s="13">
        <v>3</v>
      </c>
      <c r="O595" s="17">
        <v>0</v>
      </c>
      <c r="P595" s="13">
        <v>0</v>
      </c>
      <c r="Q595" s="16">
        <v>0</v>
      </c>
      <c r="R595" s="16">
        <v>0</v>
      </c>
      <c r="S595" s="16">
        <v>0</v>
      </c>
      <c r="T595" s="16">
        <v>0</v>
      </c>
      <c r="U595" s="16">
        <v>0</v>
      </c>
      <c r="V595" s="11">
        <v>1</v>
      </c>
      <c r="W595" s="16">
        <v>2</v>
      </c>
      <c r="X595" s="11">
        <v>1</v>
      </c>
      <c r="Y595" s="11">
        <v>0</v>
      </c>
      <c r="Z595" s="11">
        <v>0</v>
      </c>
      <c r="AA595" s="11">
        <v>0</v>
      </c>
      <c r="AB595" s="11">
        <v>0</v>
      </c>
      <c r="AC595" s="11">
        <v>0</v>
      </c>
      <c r="AD595" s="11">
        <v>0</v>
      </c>
      <c r="AE595" s="11">
        <v>0</v>
      </c>
      <c r="AF595" s="20">
        <v>16</v>
      </c>
      <c r="AG595" s="19"/>
      <c r="AH595" s="19">
        <v>51</v>
      </c>
      <c r="AI595" s="19">
        <v>56</v>
      </c>
      <c r="AJ595" s="51">
        <v>0</v>
      </c>
      <c r="AK595" s="51">
        <v>1</v>
      </c>
      <c r="AL595" s="20">
        <v>79</v>
      </c>
      <c r="AM595" s="20">
        <v>0</v>
      </c>
      <c r="AN595" s="19"/>
      <c r="AO595" s="19">
        <v>169</v>
      </c>
      <c r="AP595" s="19">
        <v>11</v>
      </c>
      <c r="AQ595" s="19">
        <v>3.8</v>
      </c>
      <c r="AR595" s="19">
        <v>93.4</v>
      </c>
      <c r="AS595" s="19">
        <f t="shared" si="65"/>
        <v>78.371201452615367</v>
      </c>
      <c r="AT595" s="19">
        <v>5.2</v>
      </c>
      <c r="AY595" s="14" t="s">
        <v>25</v>
      </c>
      <c r="AZ595" s="21">
        <v>39436</v>
      </c>
      <c r="BA595" s="13">
        <v>0</v>
      </c>
      <c r="BC595" s="13">
        <v>90</v>
      </c>
      <c r="BS595" s="13">
        <v>3</v>
      </c>
      <c r="BT595" s="11">
        <v>2</v>
      </c>
      <c r="BU595" s="11">
        <v>2</v>
      </c>
      <c r="BV595" s="17">
        <v>1</v>
      </c>
      <c r="BW595" s="17"/>
      <c r="BX595" s="13">
        <v>1</v>
      </c>
    </row>
    <row r="596" spans="1:76">
      <c r="A596" s="13">
        <v>173</v>
      </c>
      <c r="B596" s="11">
        <v>0</v>
      </c>
      <c r="C596" s="11">
        <v>1</v>
      </c>
      <c r="D596" s="11">
        <f t="shared" si="63"/>
        <v>1957</v>
      </c>
      <c r="E596" s="11">
        <v>50</v>
      </c>
      <c r="F596" s="15">
        <v>2</v>
      </c>
      <c r="G596" s="70">
        <v>1</v>
      </c>
      <c r="H596" s="16">
        <v>0</v>
      </c>
      <c r="I596" s="16">
        <v>2006</v>
      </c>
      <c r="J596" s="16">
        <f t="shared" si="61"/>
        <v>1</v>
      </c>
      <c r="K596" s="16">
        <v>1</v>
      </c>
      <c r="L596" s="11">
        <v>1</v>
      </c>
      <c r="M596" s="16">
        <v>3</v>
      </c>
      <c r="N596" s="13">
        <v>3</v>
      </c>
      <c r="O596" s="17">
        <v>0</v>
      </c>
      <c r="P596" s="13">
        <v>0</v>
      </c>
      <c r="Q596" s="16">
        <v>0</v>
      </c>
      <c r="R596" s="16">
        <v>0</v>
      </c>
      <c r="S596" s="16">
        <v>0</v>
      </c>
      <c r="T596" s="16">
        <v>1</v>
      </c>
      <c r="U596" s="16">
        <v>0</v>
      </c>
      <c r="V596" s="11">
        <v>1</v>
      </c>
      <c r="W596" s="16">
        <v>3</v>
      </c>
      <c r="X596" s="11">
        <v>1</v>
      </c>
      <c r="Y596" s="11">
        <v>0</v>
      </c>
      <c r="Z596" s="11">
        <v>0</v>
      </c>
      <c r="AA596" s="11">
        <v>0</v>
      </c>
      <c r="AB596" s="11">
        <v>0</v>
      </c>
      <c r="AF596" s="20"/>
      <c r="AG596" s="19"/>
      <c r="AH596" s="19"/>
      <c r="AI596" s="19"/>
      <c r="AJ596" s="51"/>
      <c r="AK596" s="51"/>
      <c r="AL596" s="20"/>
      <c r="AM596" s="20"/>
      <c r="AN596" s="19"/>
      <c r="AO596" s="19">
        <v>127</v>
      </c>
      <c r="AP596" s="19">
        <v>7</v>
      </c>
      <c r="AQ596" s="19">
        <v>4.8</v>
      </c>
      <c r="AR596" s="19">
        <v>72.3</v>
      </c>
      <c r="AS596" s="19">
        <f t="shared" si="65"/>
        <v>78.768554902714058</v>
      </c>
      <c r="AT596" s="19">
        <v>5.3</v>
      </c>
      <c r="AY596" s="14" t="s">
        <v>104</v>
      </c>
      <c r="AZ596" s="21">
        <v>39219</v>
      </c>
      <c r="BJ596" s="13">
        <v>40</v>
      </c>
      <c r="BN596" s="13">
        <v>99</v>
      </c>
      <c r="BS596" s="17">
        <v>1</v>
      </c>
      <c r="BT596" s="11">
        <v>2</v>
      </c>
      <c r="BU596" s="11">
        <v>2</v>
      </c>
      <c r="BV596" s="13">
        <v>1</v>
      </c>
      <c r="BX596" s="13">
        <v>1</v>
      </c>
    </row>
    <row r="597" spans="1:76">
      <c r="A597" s="13">
        <v>174</v>
      </c>
      <c r="B597" s="11">
        <v>0</v>
      </c>
      <c r="C597" s="11">
        <v>1</v>
      </c>
      <c r="D597" s="11">
        <f t="shared" si="63"/>
        <v>1941</v>
      </c>
      <c r="E597" s="11">
        <v>66</v>
      </c>
      <c r="F597" s="15">
        <v>1</v>
      </c>
      <c r="H597" s="16">
        <v>0</v>
      </c>
      <c r="I597" s="16"/>
      <c r="J597" s="16">
        <f t="shared" si="61"/>
        <v>2007</v>
      </c>
      <c r="K597" s="11">
        <v>0</v>
      </c>
      <c r="L597" s="11">
        <v>0</v>
      </c>
      <c r="M597" s="16">
        <v>3</v>
      </c>
      <c r="N597" s="13">
        <v>3</v>
      </c>
      <c r="O597" s="17">
        <v>0</v>
      </c>
      <c r="P597" s="13">
        <v>0</v>
      </c>
      <c r="Q597" s="16">
        <v>0</v>
      </c>
      <c r="R597" s="16">
        <v>0</v>
      </c>
      <c r="S597" s="16">
        <v>0</v>
      </c>
      <c r="T597" s="16">
        <v>0</v>
      </c>
      <c r="U597" s="16">
        <v>0</v>
      </c>
      <c r="V597" s="11">
        <v>1</v>
      </c>
      <c r="W597" s="16">
        <v>4</v>
      </c>
      <c r="X597" s="11">
        <v>1</v>
      </c>
      <c r="Y597" s="11">
        <v>0</v>
      </c>
      <c r="Z597" s="11">
        <v>0</v>
      </c>
      <c r="AA597" s="11">
        <v>0</v>
      </c>
      <c r="AB597" s="11">
        <v>0</v>
      </c>
      <c r="AC597" s="11">
        <v>1</v>
      </c>
      <c r="AD597" s="11">
        <v>0</v>
      </c>
      <c r="AE597" s="11">
        <v>0</v>
      </c>
      <c r="AF597" s="20">
        <v>12</v>
      </c>
      <c r="AG597" s="19"/>
      <c r="AH597" s="19">
        <v>43</v>
      </c>
      <c r="AI597" s="19">
        <v>72</v>
      </c>
      <c r="AJ597" s="51"/>
      <c r="AK597" s="51"/>
      <c r="AL597" s="20"/>
      <c r="AM597" s="20">
        <v>1</v>
      </c>
      <c r="AN597" s="19"/>
      <c r="AO597" s="19">
        <v>145</v>
      </c>
      <c r="AP597" s="19">
        <v>5</v>
      </c>
      <c r="AQ597" s="19">
        <v>4.28</v>
      </c>
      <c r="AR597" s="19">
        <v>85.4</v>
      </c>
      <c r="AS597" s="19">
        <f t="shared" si="65"/>
        <v>82.797205083307162</v>
      </c>
      <c r="AT597" s="19">
        <v>5</v>
      </c>
      <c r="AY597" s="14" t="s">
        <v>95</v>
      </c>
      <c r="AZ597" s="21">
        <v>39156</v>
      </c>
      <c r="BC597" s="13">
        <v>50</v>
      </c>
      <c r="BT597" s="11">
        <v>2</v>
      </c>
      <c r="BU597" s="11">
        <v>2</v>
      </c>
      <c r="BV597" s="13">
        <v>1</v>
      </c>
      <c r="BX597" s="13">
        <v>0</v>
      </c>
    </row>
    <row r="598" spans="1:76">
      <c r="A598" s="13">
        <v>175</v>
      </c>
      <c r="B598" s="11">
        <v>0</v>
      </c>
      <c r="C598" s="11">
        <v>1</v>
      </c>
      <c r="D598" s="11">
        <f t="shared" si="63"/>
        <v>1952</v>
      </c>
      <c r="E598" s="11">
        <v>55</v>
      </c>
      <c r="F598" s="15">
        <v>1</v>
      </c>
      <c r="G598" s="71">
        <v>1</v>
      </c>
      <c r="H598" s="16">
        <v>0</v>
      </c>
      <c r="I598" s="16">
        <v>2007</v>
      </c>
      <c r="J598" s="16">
        <f t="shared" ref="J598:J629" si="66">YEAR(AZ598)-I598</f>
        <v>0</v>
      </c>
      <c r="K598" s="16">
        <v>2</v>
      </c>
      <c r="L598" s="11">
        <v>1</v>
      </c>
      <c r="M598" s="16">
        <v>3</v>
      </c>
      <c r="N598" s="13">
        <v>3</v>
      </c>
      <c r="O598" s="17">
        <v>0</v>
      </c>
      <c r="P598" s="13">
        <v>1</v>
      </c>
      <c r="Q598" s="16">
        <v>0</v>
      </c>
      <c r="R598" s="16">
        <v>0</v>
      </c>
      <c r="S598" s="16">
        <v>0</v>
      </c>
      <c r="T598" s="16">
        <v>0</v>
      </c>
      <c r="U598" s="16">
        <v>0</v>
      </c>
      <c r="W598" s="16">
        <v>0</v>
      </c>
      <c r="X598" s="11">
        <v>1</v>
      </c>
      <c r="Y598" s="11">
        <v>1</v>
      </c>
      <c r="Z598" s="11">
        <v>0</v>
      </c>
      <c r="AA598" s="11">
        <v>0</v>
      </c>
      <c r="AB598" s="11">
        <v>0</v>
      </c>
      <c r="AC598" s="11">
        <v>0</v>
      </c>
      <c r="AD598" s="11">
        <v>1</v>
      </c>
      <c r="AE598" s="11">
        <v>1</v>
      </c>
      <c r="AF598" s="20">
        <v>23</v>
      </c>
      <c r="AG598" s="19"/>
      <c r="AH598" s="19">
        <v>66</v>
      </c>
      <c r="AI598" s="19">
        <v>42</v>
      </c>
      <c r="AJ598" s="51"/>
      <c r="AK598" s="51"/>
      <c r="AL598" s="20"/>
      <c r="AM598" s="20">
        <v>0</v>
      </c>
      <c r="AN598" s="19"/>
      <c r="AO598" s="19">
        <v>149</v>
      </c>
      <c r="AP598" s="19">
        <v>28</v>
      </c>
      <c r="AQ598" s="19">
        <v>4.9000000000000004</v>
      </c>
      <c r="AR598" s="19">
        <v>89</v>
      </c>
      <c r="AS598" s="19">
        <f t="shared" si="65"/>
        <v>81.921101845577581</v>
      </c>
      <c r="AT598" s="19">
        <v>4.0999999999999996</v>
      </c>
      <c r="AY598" s="14" t="s">
        <v>55</v>
      </c>
      <c r="AZ598" s="21">
        <v>39336</v>
      </c>
      <c r="BC598" s="13">
        <v>60</v>
      </c>
      <c r="BN598" s="13">
        <v>30</v>
      </c>
      <c r="BS598" s="13">
        <v>1</v>
      </c>
      <c r="BT598" s="11">
        <v>2</v>
      </c>
      <c r="BU598" s="11">
        <v>2</v>
      </c>
      <c r="BV598" s="13">
        <v>1</v>
      </c>
      <c r="BX598" s="13">
        <v>2</v>
      </c>
    </row>
    <row r="599" spans="1:76">
      <c r="A599" s="13">
        <v>177</v>
      </c>
      <c r="B599" s="11">
        <v>0</v>
      </c>
      <c r="C599" s="11">
        <v>1</v>
      </c>
      <c r="D599" s="11">
        <f t="shared" si="63"/>
        <v>1960</v>
      </c>
      <c r="E599" s="11">
        <v>46</v>
      </c>
      <c r="F599" s="15">
        <v>1</v>
      </c>
      <c r="G599" s="71">
        <v>1</v>
      </c>
      <c r="H599" s="16">
        <v>0</v>
      </c>
      <c r="I599" s="16">
        <v>2003</v>
      </c>
      <c r="J599" s="16">
        <f t="shared" si="66"/>
        <v>3</v>
      </c>
      <c r="K599" s="16">
        <v>2</v>
      </c>
      <c r="L599" s="11">
        <v>1</v>
      </c>
      <c r="M599" s="16">
        <v>3</v>
      </c>
      <c r="N599" s="13">
        <v>3</v>
      </c>
      <c r="O599" s="17">
        <v>0</v>
      </c>
      <c r="P599" s="13">
        <v>1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1">
        <v>1</v>
      </c>
      <c r="W599" s="16">
        <v>3</v>
      </c>
      <c r="X599" s="11">
        <v>1</v>
      </c>
      <c r="Y599" s="11">
        <v>1</v>
      </c>
      <c r="Z599" s="11">
        <v>0</v>
      </c>
      <c r="AA599" s="11">
        <v>0</v>
      </c>
      <c r="AB599" s="11">
        <v>0</v>
      </c>
      <c r="AC599" s="11">
        <v>1</v>
      </c>
      <c r="AD599" s="11">
        <v>1</v>
      </c>
      <c r="AE599" s="11">
        <v>1</v>
      </c>
      <c r="AF599" s="20"/>
      <c r="AG599" s="19"/>
      <c r="AH599" s="19">
        <v>76</v>
      </c>
      <c r="AI599" s="19">
        <v>30</v>
      </c>
      <c r="AJ599" s="51"/>
      <c r="AK599" s="51"/>
      <c r="AL599" s="20"/>
      <c r="AM599" s="20"/>
      <c r="AN599" s="19"/>
      <c r="AO599" s="19">
        <v>149</v>
      </c>
      <c r="AP599" s="19">
        <v>5</v>
      </c>
      <c r="AQ599" s="19">
        <v>3.7</v>
      </c>
      <c r="AR599" s="19">
        <v>70</v>
      </c>
      <c r="AS599" s="19">
        <f t="shared" si="65"/>
        <v>112.07338791173453</v>
      </c>
      <c r="AT599" s="19">
        <v>3.7</v>
      </c>
      <c r="AY599" s="14" t="s">
        <v>106</v>
      </c>
      <c r="AZ599" s="21">
        <v>39024</v>
      </c>
      <c r="BD599" s="13">
        <v>100</v>
      </c>
      <c r="BF599" s="13">
        <v>95</v>
      </c>
      <c r="BJ599" s="13">
        <v>75</v>
      </c>
      <c r="BN599" s="13">
        <v>85</v>
      </c>
      <c r="BO599" s="13">
        <v>95</v>
      </c>
      <c r="BT599" s="11">
        <v>2</v>
      </c>
      <c r="BU599" s="11">
        <v>2</v>
      </c>
      <c r="BV599" s="13">
        <v>3</v>
      </c>
      <c r="BX599" s="13">
        <v>2</v>
      </c>
    </row>
    <row r="600" spans="1:76">
      <c r="A600" s="13">
        <v>179</v>
      </c>
      <c r="B600" s="11">
        <v>0</v>
      </c>
      <c r="C600" s="11">
        <v>1</v>
      </c>
      <c r="D600" s="11">
        <f t="shared" si="63"/>
        <v>1949</v>
      </c>
      <c r="E600" s="11">
        <v>58</v>
      </c>
      <c r="F600" s="15">
        <v>1</v>
      </c>
      <c r="G600" s="70">
        <v>3</v>
      </c>
      <c r="H600" s="16">
        <v>0</v>
      </c>
      <c r="I600" s="16">
        <v>2000</v>
      </c>
      <c r="J600" s="16">
        <f t="shared" si="66"/>
        <v>7</v>
      </c>
      <c r="K600" s="16">
        <v>2</v>
      </c>
      <c r="L600" s="11">
        <v>1</v>
      </c>
      <c r="M600" s="16">
        <v>3</v>
      </c>
      <c r="N600" s="13">
        <v>3</v>
      </c>
      <c r="O600" s="17">
        <v>0</v>
      </c>
      <c r="P600" s="13">
        <v>1</v>
      </c>
      <c r="Q600" s="16">
        <v>0</v>
      </c>
      <c r="R600" s="16">
        <v>0</v>
      </c>
      <c r="S600" s="16">
        <v>1</v>
      </c>
      <c r="T600" s="16">
        <v>0</v>
      </c>
      <c r="U600" s="16">
        <v>0</v>
      </c>
      <c r="V600" s="11">
        <v>2</v>
      </c>
      <c r="W600" s="16">
        <v>2</v>
      </c>
      <c r="X600" s="11">
        <v>1</v>
      </c>
      <c r="Y600" s="11">
        <v>0</v>
      </c>
      <c r="Z600" s="11">
        <v>0</v>
      </c>
      <c r="AA600" s="11">
        <v>0</v>
      </c>
      <c r="AB600" s="11">
        <v>0</v>
      </c>
      <c r="AC600" s="11">
        <v>1</v>
      </c>
      <c r="AD600" s="11">
        <v>1</v>
      </c>
      <c r="AE600" s="11">
        <v>1</v>
      </c>
      <c r="AF600" s="20"/>
      <c r="AG600" s="19"/>
      <c r="AH600" s="19">
        <v>50</v>
      </c>
      <c r="AI600" s="19">
        <v>59</v>
      </c>
      <c r="AJ600" s="51">
        <v>3</v>
      </c>
      <c r="AK600" s="51">
        <v>0</v>
      </c>
      <c r="AL600" s="20">
        <v>67</v>
      </c>
      <c r="AM600" s="20">
        <v>0</v>
      </c>
      <c r="AN600" s="19"/>
      <c r="AO600" s="19">
        <v>160</v>
      </c>
      <c r="AP600" s="19">
        <v>17</v>
      </c>
      <c r="AQ600" s="19"/>
      <c r="AR600" s="19"/>
      <c r="AY600" s="14" t="s">
        <v>24</v>
      </c>
      <c r="AZ600" s="21">
        <v>39273</v>
      </c>
      <c r="BD600" s="13">
        <v>100</v>
      </c>
      <c r="BS600" s="17">
        <v>1</v>
      </c>
      <c r="BT600" s="11">
        <v>2</v>
      </c>
      <c r="BU600" s="11">
        <v>2</v>
      </c>
      <c r="BV600" s="13">
        <v>1</v>
      </c>
      <c r="BX600" s="13">
        <v>4</v>
      </c>
    </row>
    <row r="601" spans="1:76">
      <c r="A601" s="13">
        <v>180</v>
      </c>
      <c r="B601" s="11">
        <v>0</v>
      </c>
      <c r="C601" s="11">
        <v>1</v>
      </c>
      <c r="D601" s="11">
        <f t="shared" si="63"/>
        <v>1968</v>
      </c>
      <c r="E601" s="11">
        <v>39</v>
      </c>
      <c r="F601" s="15">
        <v>2</v>
      </c>
      <c r="G601" s="71">
        <v>1</v>
      </c>
      <c r="H601" s="16">
        <v>0</v>
      </c>
      <c r="I601" s="16">
        <v>2007</v>
      </c>
      <c r="J601" s="16">
        <f t="shared" si="66"/>
        <v>0</v>
      </c>
      <c r="K601" s="16">
        <v>2</v>
      </c>
      <c r="L601" s="11">
        <v>1</v>
      </c>
      <c r="M601" s="16">
        <v>3</v>
      </c>
      <c r="N601" s="13">
        <v>3</v>
      </c>
      <c r="O601" s="17">
        <v>0</v>
      </c>
      <c r="P601" s="13">
        <v>1</v>
      </c>
      <c r="Q601" s="16">
        <v>0</v>
      </c>
      <c r="R601" s="16">
        <v>0</v>
      </c>
      <c r="S601" s="16">
        <v>0</v>
      </c>
      <c r="T601" s="16">
        <v>0</v>
      </c>
      <c r="U601" s="16">
        <v>0</v>
      </c>
      <c r="V601" s="11">
        <v>1</v>
      </c>
      <c r="W601" s="16">
        <v>2</v>
      </c>
      <c r="X601" s="11">
        <v>1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1</v>
      </c>
      <c r="AE601" s="11">
        <v>1</v>
      </c>
      <c r="AF601" s="20"/>
      <c r="AG601" s="19"/>
      <c r="AH601" s="19"/>
      <c r="AI601" s="19">
        <v>58</v>
      </c>
      <c r="AJ601" s="51"/>
      <c r="AK601" s="51"/>
      <c r="AL601" s="20"/>
      <c r="AM601" s="20">
        <v>0</v>
      </c>
      <c r="AN601" s="19"/>
      <c r="AO601" s="19">
        <v>139</v>
      </c>
      <c r="AP601" s="19">
        <v>10</v>
      </c>
      <c r="AQ601" s="19">
        <v>3.3</v>
      </c>
      <c r="AR601" s="19">
        <v>79.5</v>
      </c>
      <c r="AS601" s="19">
        <f t="shared" ref="AS601:AS608" si="67">IF(F601=1,186*POWER(AR601/88.5,-1.154)*POWER(E601,-0.203),186*POWER(AR601/88.5,-1.154)*POWER(E601,-0.203)*0.742)</f>
        <v>74.24711827081623</v>
      </c>
      <c r="AY601" s="14" t="s">
        <v>21</v>
      </c>
      <c r="AZ601" s="21">
        <v>39409</v>
      </c>
      <c r="BA601" s="13">
        <v>1</v>
      </c>
      <c r="BC601" s="13">
        <v>100</v>
      </c>
      <c r="BN601" s="13">
        <v>40</v>
      </c>
      <c r="BS601" s="17"/>
      <c r="BT601" s="11">
        <v>2</v>
      </c>
      <c r="BU601" s="11">
        <v>2</v>
      </c>
      <c r="BV601" s="17">
        <v>1</v>
      </c>
      <c r="BW601" s="17"/>
      <c r="BX601" s="13">
        <v>2</v>
      </c>
    </row>
    <row r="602" spans="1:76">
      <c r="A602" s="13">
        <v>181</v>
      </c>
      <c r="B602" s="11">
        <v>0</v>
      </c>
      <c r="C602" s="11">
        <v>1</v>
      </c>
      <c r="D602" s="11">
        <f t="shared" si="63"/>
        <v>1950</v>
      </c>
      <c r="E602" s="11">
        <v>57</v>
      </c>
      <c r="F602" s="15">
        <v>1</v>
      </c>
      <c r="G602" s="71">
        <v>2</v>
      </c>
      <c r="H602" s="16">
        <v>0</v>
      </c>
      <c r="I602" s="16">
        <v>2004</v>
      </c>
      <c r="J602" s="16">
        <f t="shared" si="66"/>
        <v>3</v>
      </c>
      <c r="K602" s="16">
        <v>2</v>
      </c>
      <c r="L602" s="11">
        <v>1</v>
      </c>
      <c r="M602" s="11">
        <v>4</v>
      </c>
      <c r="N602" s="13">
        <v>3</v>
      </c>
      <c r="O602" s="17">
        <v>0</v>
      </c>
      <c r="P602" s="13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1">
        <v>1</v>
      </c>
      <c r="W602" s="16">
        <v>3</v>
      </c>
      <c r="X602" s="11">
        <v>1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20">
        <v>29.9</v>
      </c>
      <c r="AG602" s="19"/>
      <c r="AH602" s="19">
        <v>47</v>
      </c>
      <c r="AI602" s="19">
        <v>56</v>
      </c>
      <c r="AJ602" s="51"/>
      <c r="AK602" s="51"/>
      <c r="AL602" s="20"/>
      <c r="AM602" s="20"/>
      <c r="AN602" s="19"/>
      <c r="AO602" s="19">
        <v>165</v>
      </c>
      <c r="AP602" s="19">
        <v>2</v>
      </c>
      <c r="AQ602" s="19">
        <v>5.9</v>
      </c>
      <c r="AR602" s="19">
        <v>93</v>
      </c>
      <c r="AS602" s="19">
        <f t="shared" si="67"/>
        <v>77.306063701962032</v>
      </c>
      <c r="AT602" s="19">
        <v>5.0999999999999996</v>
      </c>
      <c r="AZ602" s="21">
        <v>39346</v>
      </c>
      <c r="BC602" s="13">
        <v>50</v>
      </c>
      <c r="BN602" s="13">
        <v>75</v>
      </c>
      <c r="BS602" s="13">
        <v>1</v>
      </c>
      <c r="BT602" s="11">
        <v>2</v>
      </c>
      <c r="BU602" s="11">
        <v>2</v>
      </c>
      <c r="BV602" s="13">
        <v>1</v>
      </c>
      <c r="BX602" s="13">
        <v>1</v>
      </c>
    </row>
    <row r="603" spans="1:76">
      <c r="A603" s="13">
        <v>182</v>
      </c>
      <c r="B603" s="11">
        <v>0</v>
      </c>
      <c r="C603" s="11">
        <v>1</v>
      </c>
      <c r="D603" s="11">
        <f t="shared" si="63"/>
        <v>1956</v>
      </c>
      <c r="E603" s="11">
        <v>51</v>
      </c>
      <c r="F603" s="15">
        <v>1</v>
      </c>
      <c r="G603" s="71">
        <v>1</v>
      </c>
      <c r="H603" s="16">
        <v>0</v>
      </c>
      <c r="I603" s="16">
        <v>99</v>
      </c>
      <c r="J603" s="16">
        <v>99</v>
      </c>
      <c r="K603" s="16">
        <v>2</v>
      </c>
      <c r="L603" s="11">
        <v>1</v>
      </c>
      <c r="M603" s="11">
        <v>4</v>
      </c>
      <c r="N603" s="13">
        <v>3</v>
      </c>
      <c r="O603" s="17">
        <v>0</v>
      </c>
      <c r="P603" s="13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1">
        <v>1</v>
      </c>
      <c r="W603" s="16">
        <v>2</v>
      </c>
      <c r="X603" s="11">
        <v>1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1</v>
      </c>
      <c r="AF603" s="20">
        <v>20.3</v>
      </c>
      <c r="AG603" s="19"/>
      <c r="AH603" s="19">
        <v>51</v>
      </c>
      <c r="AI603" s="19">
        <v>42</v>
      </c>
      <c r="AJ603" s="51"/>
      <c r="AK603" s="51"/>
      <c r="AL603" s="20"/>
      <c r="AM603" s="20">
        <v>0</v>
      </c>
      <c r="AN603" s="19"/>
      <c r="AO603" s="19">
        <v>141</v>
      </c>
      <c r="AP603" s="19">
        <v>10</v>
      </c>
      <c r="AQ603" s="19">
        <v>5.5</v>
      </c>
      <c r="AR603" s="19">
        <v>91</v>
      </c>
      <c r="AS603" s="19">
        <f t="shared" si="67"/>
        <v>81.080228904563498</v>
      </c>
      <c r="AT603" s="19">
        <v>6.7</v>
      </c>
      <c r="AY603" s="14" t="s">
        <v>107</v>
      </c>
      <c r="AZ603" s="21">
        <v>39442</v>
      </c>
      <c r="BA603" s="13">
        <v>1</v>
      </c>
      <c r="BB603" s="13">
        <v>30</v>
      </c>
      <c r="BD603" s="13">
        <v>50</v>
      </c>
      <c r="BI603" s="13">
        <v>50</v>
      </c>
      <c r="BN603" s="13">
        <v>100</v>
      </c>
      <c r="BS603" s="13">
        <v>1</v>
      </c>
      <c r="BT603" s="11">
        <v>2</v>
      </c>
      <c r="BU603" s="11">
        <v>2</v>
      </c>
      <c r="BV603" s="13">
        <v>4</v>
      </c>
      <c r="BX603" s="13">
        <v>2</v>
      </c>
    </row>
    <row r="604" spans="1:76">
      <c r="A604" s="13">
        <v>183</v>
      </c>
      <c r="B604" s="11">
        <v>0</v>
      </c>
      <c r="C604" s="11">
        <v>1</v>
      </c>
      <c r="D604" s="11">
        <f t="shared" si="63"/>
        <v>1948</v>
      </c>
      <c r="E604" s="11">
        <v>59</v>
      </c>
      <c r="F604" s="15">
        <v>1</v>
      </c>
      <c r="H604" s="16">
        <v>0</v>
      </c>
      <c r="I604" s="16"/>
      <c r="J604" s="16">
        <f t="shared" ref="J604:J626" si="68">YEAR(AZ604)-I604</f>
        <v>2007</v>
      </c>
      <c r="K604" s="11">
        <v>0</v>
      </c>
      <c r="L604" s="11">
        <v>0</v>
      </c>
      <c r="M604" s="16">
        <v>3</v>
      </c>
      <c r="N604" s="13">
        <v>3</v>
      </c>
      <c r="O604" s="17">
        <v>0</v>
      </c>
      <c r="P604" s="13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1">
        <v>1</v>
      </c>
      <c r="W604" s="16">
        <v>2</v>
      </c>
      <c r="X604" s="11">
        <v>1</v>
      </c>
      <c r="Y604" s="11">
        <v>0</v>
      </c>
      <c r="Z604" s="11">
        <v>0</v>
      </c>
      <c r="AA604" s="11">
        <v>0</v>
      </c>
      <c r="AB604" s="11">
        <v>0</v>
      </c>
      <c r="AC604" s="11">
        <v>0</v>
      </c>
      <c r="AD604" s="11">
        <v>0</v>
      </c>
      <c r="AE604" s="11">
        <v>0</v>
      </c>
      <c r="AF604" s="20">
        <v>21.7</v>
      </c>
      <c r="AG604" s="19"/>
      <c r="AH604" s="19">
        <v>49.7</v>
      </c>
      <c r="AI604" s="19">
        <v>59</v>
      </c>
      <c r="AJ604" s="51"/>
      <c r="AK604" s="51"/>
      <c r="AL604" s="20"/>
      <c r="AM604" s="20">
        <v>0</v>
      </c>
      <c r="AN604" s="19"/>
      <c r="AO604" s="19">
        <v>153</v>
      </c>
      <c r="AP604" s="19">
        <v>21</v>
      </c>
      <c r="AQ604" s="19">
        <v>4.7</v>
      </c>
      <c r="AR604" s="19">
        <v>93</v>
      </c>
      <c r="AS604" s="19">
        <f t="shared" si="67"/>
        <v>76.766757586625275</v>
      </c>
      <c r="AT604" s="19">
        <v>4.3</v>
      </c>
      <c r="AY604" s="14" t="s">
        <v>108</v>
      </c>
      <c r="AZ604" s="21">
        <v>39442</v>
      </c>
      <c r="BD604" s="13">
        <v>50</v>
      </c>
      <c r="BM604" s="13">
        <v>10</v>
      </c>
      <c r="BS604" s="13">
        <v>1</v>
      </c>
      <c r="BT604" s="11">
        <v>2</v>
      </c>
      <c r="BU604" s="11">
        <v>2</v>
      </c>
      <c r="BV604" s="13">
        <v>1</v>
      </c>
      <c r="BX604" s="13">
        <v>0</v>
      </c>
    </row>
    <row r="605" spans="1:76">
      <c r="A605" s="13">
        <v>184</v>
      </c>
      <c r="B605" s="11">
        <v>0</v>
      </c>
      <c r="C605" s="11">
        <v>1</v>
      </c>
      <c r="D605" s="11">
        <f t="shared" si="63"/>
        <v>1958</v>
      </c>
      <c r="E605" s="11">
        <v>49</v>
      </c>
      <c r="F605" s="15">
        <v>1</v>
      </c>
      <c r="G605" s="71">
        <v>1</v>
      </c>
      <c r="H605" s="16">
        <v>0</v>
      </c>
      <c r="I605" s="16">
        <v>2007</v>
      </c>
      <c r="J605" s="16">
        <f t="shared" si="68"/>
        <v>0</v>
      </c>
      <c r="K605" s="16">
        <v>2</v>
      </c>
      <c r="L605" s="11">
        <v>1</v>
      </c>
      <c r="M605" s="11">
        <v>2</v>
      </c>
      <c r="N605" s="13">
        <v>3</v>
      </c>
      <c r="O605" s="17">
        <v>0</v>
      </c>
      <c r="P605" s="13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W605" s="16">
        <v>0</v>
      </c>
      <c r="X605" s="11">
        <v>1</v>
      </c>
      <c r="Y605" s="11">
        <v>0</v>
      </c>
      <c r="Z605" s="11">
        <v>0</v>
      </c>
      <c r="AA605" s="11">
        <v>0</v>
      </c>
      <c r="AB605" s="11">
        <v>0</v>
      </c>
      <c r="AC605" s="11">
        <v>1</v>
      </c>
      <c r="AD605" s="11">
        <v>0</v>
      </c>
      <c r="AE605" s="11">
        <v>1</v>
      </c>
      <c r="AF605" s="20"/>
      <c r="AG605" s="19"/>
      <c r="AH605" s="19">
        <v>45</v>
      </c>
      <c r="AI605" s="19">
        <v>55</v>
      </c>
      <c r="AJ605" s="51"/>
      <c r="AK605" s="51"/>
      <c r="AL605" s="20"/>
      <c r="AM605" s="20">
        <v>0</v>
      </c>
      <c r="AN605" s="19"/>
      <c r="AO605" s="19">
        <v>154</v>
      </c>
      <c r="AP605" s="19">
        <v>5</v>
      </c>
      <c r="AQ605" s="19">
        <v>5.0999999999999996</v>
      </c>
      <c r="AR605" s="19">
        <v>120</v>
      </c>
      <c r="AS605" s="19">
        <f t="shared" si="67"/>
        <v>59.401924631671662</v>
      </c>
      <c r="AT605" s="19">
        <v>2.9</v>
      </c>
      <c r="AY605" s="14" t="s">
        <v>45</v>
      </c>
      <c r="AZ605" s="21">
        <v>39402</v>
      </c>
      <c r="BA605" s="13">
        <v>0</v>
      </c>
      <c r="BD605" s="13">
        <v>100</v>
      </c>
      <c r="BS605" s="13">
        <v>1</v>
      </c>
      <c r="BT605" s="11">
        <v>2</v>
      </c>
      <c r="BU605" s="11">
        <v>2</v>
      </c>
      <c r="BV605" s="13">
        <v>1</v>
      </c>
      <c r="BX605" s="13">
        <v>3</v>
      </c>
    </row>
    <row r="606" spans="1:76">
      <c r="A606" s="13">
        <v>186</v>
      </c>
      <c r="B606" s="11">
        <v>0</v>
      </c>
      <c r="C606" s="11">
        <v>1</v>
      </c>
      <c r="D606" s="11">
        <f t="shared" si="63"/>
        <v>1958</v>
      </c>
      <c r="E606" s="11">
        <v>49</v>
      </c>
      <c r="F606" s="15">
        <v>1</v>
      </c>
      <c r="G606" s="71">
        <v>1</v>
      </c>
      <c r="H606" s="16">
        <v>0</v>
      </c>
      <c r="I606" s="16">
        <v>2006</v>
      </c>
      <c r="J606" s="16">
        <f t="shared" si="68"/>
        <v>1</v>
      </c>
      <c r="K606" s="16">
        <v>1</v>
      </c>
      <c r="L606" s="11">
        <v>1</v>
      </c>
      <c r="M606" s="16">
        <v>3</v>
      </c>
      <c r="N606" s="13">
        <v>3</v>
      </c>
      <c r="O606" s="17">
        <v>0</v>
      </c>
      <c r="P606" s="13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1">
        <v>1</v>
      </c>
      <c r="W606" s="16">
        <v>4</v>
      </c>
      <c r="X606" s="11">
        <v>1</v>
      </c>
      <c r="Y606" s="11">
        <v>0</v>
      </c>
      <c r="Z606" s="11">
        <v>0</v>
      </c>
      <c r="AA606" s="11">
        <v>0</v>
      </c>
      <c r="AB606" s="11">
        <v>0</v>
      </c>
      <c r="AC606" s="11">
        <v>1</v>
      </c>
      <c r="AD606" s="11">
        <v>0</v>
      </c>
      <c r="AE606" s="11">
        <v>0</v>
      </c>
      <c r="AF606" s="20">
        <v>28</v>
      </c>
      <c r="AG606" s="19"/>
      <c r="AH606" s="19">
        <v>47</v>
      </c>
      <c r="AI606" s="19">
        <v>70</v>
      </c>
      <c r="AJ606" s="51"/>
      <c r="AK606" s="51"/>
      <c r="AL606" s="20"/>
      <c r="AM606" s="20">
        <v>1</v>
      </c>
      <c r="AN606" s="19"/>
      <c r="AO606" s="19">
        <v>173</v>
      </c>
      <c r="AP606" s="19">
        <v>10</v>
      </c>
      <c r="AQ606" s="19">
        <v>5.0999999999999996</v>
      </c>
      <c r="AR606" s="19">
        <v>105.2</v>
      </c>
      <c r="AS606" s="19">
        <f t="shared" si="67"/>
        <v>69.146389880588814</v>
      </c>
      <c r="AT606" s="19">
        <v>7.6</v>
      </c>
      <c r="AY606" s="14" t="s">
        <v>110</v>
      </c>
      <c r="AZ606" s="21">
        <v>39154</v>
      </c>
      <c r="BD606" s="13">
        <v>20</v>
      </c>
      <c r="BL606" s="13">
        <v>90</v>
      </c>
      <c r="BM606" s="13">
        <v>20</v>
      </c>
      <c r="BT606" s="11">
        <v>2</v>
      </c>
      <c r="BU606" s="11">
        <v>2</v>
      </c>
      <c r="BV606" s="13">
        <v>1</v>
      </c>
      <c r="BX606" s="13">
        <v>0</v>
      </c>
    </row>
    <row r="607" spans="1:76">
      <c r="A607" s="13">
        <v>187</v>
      </c>
      <c r="B607" s="11">
        <v>0</v>
      </c>
      <c r="C607" s="11">
        <v>1</v>
      </c>
      <c r="D607" s="11">
        <f t="shared" si="63"/>
        <v>1960</v>
      </c>
      <c r="E607" s="11">
        <v>47</v>
      </c>
      <c r="F607" s="15">
        <v>1</v>
      </c>
      <c r="H607" s="16">
        <v>0</v>
      </c>
      <c r="I607" s="16"/>
      <c r="J607" s="16">
        <f t="shared" si="68"/>
        <v>2007</v>
      </c>
      <c r="K607" s="11">
        <v>0</v>
      </c>
      <c r="L607" s="11">
        <v>0</v>
      </c>
      <c r="M607" s="16">
        <v>3</v>
      </c>
      <c r="N607" s="13">
        <v>3</v>
      </c>
      <c r="O607" s="17">
        <v>0</v>
      </c>
      <c r="P607" s="13">
        <v>0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1">
        <v>1</v>
      </c>
      <c r="W607" s="16">
        <v>2</v>
      </c>
      <c r="X607" s="11">
        <v>1</v>
      </c>
      <c r="Y607" s="11">
        <v>0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20"/>
      <c r="AG607" s="19"/>
      <c r="AH607" s="19">
        <v>52</v>
      </c>
      <c r="AI607" s="19">
        <v>62</v>
      </c>
      <c r="AJ607" s="51">
        <v>0</v>
      </c>
      <c r="AK607" s="51">
        <v>0</v>
      </c>
      <c r="AL607" s="20">
        <v>64</v>
      </c>
      <c r="AM607" s="20"/>
      <c r="AN607" s="20">
        <v>1</v>
      </c>
      <c r="AO607" s="19">
        <v>165</v>
      </c>
      <c r="AP607" s="19">
        <v>4</v>
      </c>
      <c r="AQ607" s="19">
        <v>5</v>
      </c>
      <c r="AR607" s="19">
        <v>83</v>
      </c>
      <c r="AS607" s="19">
        <f t="shared" si="67"/>
        <v>91.671322094360733</v>
      </c>
      <c r="AT607" s="19">
        <v>4.75</v>
      </c>
      <c r="AU607" s="20">
        <v>0.97</v>
      </c>
      <c r="AV607" s="19">
        <v>0.6</v>
      </c>
      <c r="AW607" s="19">
        <v>3.16</v>
      </c>
      <c r="AX607" s="19">
        <f>(AT607-AU607)/AU607</f>
        <v>3.8969072164948457</v>
      </c>
      <c r="AY607" s="14" t="s">
        <v>28</v>
      </c>
      <c r="AZ607" s="21">
        <v>39323</v>
      </c>
      <c r="BD607" s="13">
        <v>60</v>
      </c>
      <c r="BO607" s="13">
        <v>100</v>
      </c>
      <c r="BS607" s="13">
        <v>1</v>
      </c>
      <c r="BT607" s="11">
        <v>2</v>
      </c>
      <c r="BU607" s="11">
        <v>2</v>
      </c>
      <c r="BV607" s="13">
        <v>2</v>
      </c>
      <c r="BX607" s="13">
        <v>0</v>
      </c>
    </row>
    <row r="608" spans="1:76">
      <c r="A608" s="13">
        <v>189</v>
      </c>
      <c r="B608" s="11">
        <v>0</v>
      </c>
      <c r="C608" s="11">
        <v>1</v>
      </c>
      <c r="D608" s="11">
        <f t="shared" si="63"/>
        <v>1954</v>
      </c>
      <c r="E608" s="11">
        <v>53</v>
      </c>
      <c r="F608" s="15">
        <v>1</v>
      </c>
      <c r="G608" s="71">
        <v>1</v>
      </c>
      <c r="H608" s="16">
        <v>0</v>
      </c>
      <c r="I608" s="16">
        <v>2001</v>
      </c>
      <c r="J608" s="16">
        <f t="shared" si="68"/>
        <v>6</v>
      </c>
      <c r="K608" s="16">
        <v>2</v>
      </c>
      <c r="L608" s="11">
        <v>1</v>
      </c>
      <c r="M608" s="16">
        <v>3</v>
      </c>
      <c r="N608" s="13">
        <v>3</v>
      </c>
      <c r="O608" s="17">
        <v>0</v>
      </c>
      <c r="P608" s="13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11">
        <v>1</v>
      </c>
      <c r="W608" s="16">
        <v>2</v>
      </c>
      <c r="X608" s="11">
        <v>1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20"/>
      <c r="AG608" s="19"/>
      <c r="AH608" s="19">
        <v>51</v>
      </c>
      <c r="AI608" s="19">
        <v>60</v>
      </c>
      <c r="AJ608" s="51">
        <v>1</v>
      </c>
      <c r="AK608" s="51">
        <v>0</v>
      </c>
      <c r="AL608" s="20"/>
      <c r="AM608" s="51">
        <v>0</v>
      </c>
      <c r="AN608" s="19"/>
      <c r="AO608" s="19">
        <v>162</v>
      </c>
      <c r="AP608" s="19">
        <v>2</v>
      </c>
      <c r="AQ608" s="19">
        <v>5.2</v>
      </c>
      <c r="AR608" s="19">
        <v>125.6</v>
      </c>
      <c r="AS608" s="19">
        <f t="shared" si="67"/>
        <v>55.465563967668722</v>
      </c>
      <c r="AT608" s="19">
        <v>5.0999999999999996</v>
      </c>
      <c r="AU608" s="20">
        <v>1.23</v>
      </c>
      <c r="AV608" s="19">
        <v>0.66</v>
      </c>
      <c r="AW608" s="19">
        <v>3.77</v>
      </c>
      <c r="AX608" s="19">
        <f>(AT608-AU608)/AU608</f>
        <v>3.1463414634146338</v>
      </c>
      <c r="AY608" s="14" t="s">
        <v>111</v>
      </c>
      <c r="AZ608" s="21">
        <v>39415</v>
      </c>
      <c r="BA608" s="13">
        <v>1</v>
      </c>
      <c r="BD608" s="13">
        <v>20</v>
      </c>
      <c r="BJ608" s="13">
        <v>20</v>
      </c>
      <c r="BM608" s="13">
        <v>100</v>
      </c>
      <c r="BS608" s="13">
        <v>1</v>
      </c>
      <c r="BT608" s="11">
        <v>2</v>
      </c>
      <c r="BU608" s="11">
        <v>2</v>
      </c>
      <c r="BV608" s="13">
        <v>1</v>
      </c>
      <c r="BX608" s="13">
        <v>3</v>
      </c>
    </row>
    <row r="609" spans="1:76">
      <c r="A609" s="13">
        <v>190</v>
      </c>
      <c r="B609" s="11">
        <v>0</v>
      </c>
      <c r="C609" s="11">
        <v>1</v>
      </c>
      <c r="D609" s="11">
        <f t="shared" si="63"/>
        <v>1951</v>
      </c>
      <c r="E609" s="11">
        <v>56</v>
      </c>
      <c r="F609" s="15">
        <v>1</v>
      </c>
      <c r="G609" s="71">
        <v>1</v>
      </c>
      <c r="H609" s="16">
        <v>0</v>
      </c>
      <c r="I609" s="16">
        <v>2005</v>
      </c>
      <c r="J609" s="16">
        <f t="shared" si="68"/>
        <v>2</v>
      </c>
      <c r="K609" s="16">
        <v>1</v>
      </c>
      <c r="L609" s="11">
        <v>1</v>
      </c>
      <c r="M609" s="16">
        <v>4</v>
      </c>
      <c r="N609" s="13">
        <v>3</v>
      </c>
      <c r="O609" s="17">
        <v>0</v>
      </c>
      <c r="P609" s="13">
        <v>0</v>
      </c>
      <c r="Q609" s="16">
        <v>0</v>
      </c>
      <c r="R609" s="16">
        <v>0</v>
      </c>
      <c r="S609" s="16">
        <v>0</v>
      </c>
      <c r="T609" s="16">
        <v>0</v>
      </c>
      <c r="U609" s="16">
        <v>0</v>
      </c>
      <c r="V609" s="11">
        <v>1</v>
      </c>
      <c r="W609" s="16">
        <v>2</v>
      </c>
      <c r="X609" s="11">
        <v>1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20"/>
      <c r="AG609" s="19"/>
      <c r="AH609" s="19">
        <v>34</v>
      </c>
      <c r="AI609" s="19">
        <v>69</v>
      </c>
      <c r="AJ609" s="51">
        <v>0</v>
      </c>
      <c r="AK609" s="51">
        <v>1</v>
      </c>
      <c r="AL609" s="20">
        <v>79</v>
      </c>
      <c r="AM609" s="20">
        <v>0</v>
      </c>
      <c r="AN609" s="19"/>
      <c r="AO609" s="19">
        <v>161</v>
      </c>
      <c r="AP609" s="19">
        <v>15</v>
      </c>
      <c r="AQ609" s="19"/>
      <c r="AR609" s="19"/>
      <c r="AY609" s="14" t="s">
        <v>51</v>
      </c>
      <c r="AZ609" s="21">
        <v>39302</v>
      </c>
      <c r="BA609" s="13">
        <v>1</v>
      </c>
      <c r="BD609" s="13">
        <v>40</v>
      </c>
      <c r="BF609" s="13">
        <v>70</v>
      </c>
      <c r="BM609" s="13">
        <v>100</v>
      </c>
      <c r="BS609" s="13">
        <v>1</v>
      </c>
      <c r="BT609" s="11">
        <v>2</v>
      </c>
      <c r="BU609" s="11">
        <v>2</v>
      </c>
      <c r="BV609" s="13">
        <v>2</v>
      </c>
      <c r="BX609" s="13">
        <v>2</v>
      </c>
    </row>
    <row r="610" spans="1:76">
      <c r="A610" s="13">
        <v>191</v>
      </c>
      <c r="B610" s="11">
        <v>0</v>
      </c>
      <c r="C610" s="11">
        <v>1</v>
      </c>
      <c r="D610" s="11">
        <f t="shared" si="63"/>
        <v>1955</v>
      </c>
      <c r="E610" s="11">
        <v>52</v>
      </c>
      <c r="F610" s="15">
        <v>1</v>
      </c>
      <c r="G610" s="71">
        <v>1</v>
      </c>
      <c r="H610" s="16">
        <v>0</v>
      </c>
      <c r="I610" s="16">
        <v>2007</v>
      </c>
      <c r="J610" s="16">
        <f t="shared" si="68"/>
        <v>0</v>
      </c>
      <c r="K610" s="16">
        <v>1</v>
      </c>
      <c r="L610" s="11">
        <v>1</v>
      </c>
      <c r="M610" s="16">
        <v>4</v>
      </c>
      <c r="N610" s="13">
        <v>3</v>
      </c>
      <c r="O610" s="17">
        <v>0</v>
      </c>
      <c r="P610" s="13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W610" s="16">
        <v>0</v>
      </c>
      <c r="X610" s="11">
        <v>1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0</v>
      </c>
      <c r="AE610" s="11">
        <v>0</v>
      </c>
      <c r="AF610" s="51">
        <v>14.4</v>
      </c>
      <c r="AG610" s="52"/>
      <c r="AH610" s="52">
        <v>50</v>
      </c>
      <c r="AI610" s="52">
        <v>63</v>
      </c>
      <c r="AJ610" s="51"/>
      <c r="AK610" s="51"/>
      <c r="AL610" s="51"/>
      <c r="AM610" s="20">
        <v>0</v>
      </c>
      <c r="AN610" s="19"/>
      <c r="AO610" s="19"/>
      <c r="AP610" s="19"/>
      <c r="AQ610" s="19">
        <v>4.0999999999999996</v>
      </c>
      <c r="AR610" s="19">
        <v>69.8</v>
      </c>
      <c r="AS610" s="19">
        <f>IF(F610=1,186*POWER(AR610/88.5,-1.154)*POWER(E610,-0.203),186*POWER(AR610/88.5,-1.154)*POWER(E610,-0.203)*0.742)</f>
        <v>109.68005059961675</v>
      </c>
      <c r="AT610" s="19">
        <v>5.6</v>
      </c>
      <c r="AU610" s="20">
        <v>1</v>
      </c>
      <c r="AV610" s="19">
        <v>0.3</v>
      </c>
      <c r="AW610" s="19">
        <v>2.5099999999999998</v>
      </c>
      <c r="AX610" s="19">
        <f>(AT610-AU610)/AU610</f>
        <v>4.5999999999999996</v>
      </c>
      <c r="AY610" s="14" t="s">
        <v>52</v>
      </c>
      <c r="AZ610" s="21">
        <v>39387</v>
      </c>
      <c r="BD610" s="13">
        <v>99</v>
      </c>
      <c r="BJ610" s="13">
        <v>40</v>
      </c>
      <c r="BM610" s="13">
        <v>100</v>
      </c>
      <c r="BS610" s="13">
        <v>1</v>
      </c>
      <c r="BT610" s="11">
        <v>2</v>
      </c>
      <c r="BU610" s="11">
        <v>2</v>
      </c>
      <c r="BV610" s="13">
        <v>2</v>
      </c>
      <c r="BX610" s="13">
        <v>2</v>
      </c>
    </row>
    <row r="611" spans="1:76" s="35" customFormat="1">
      <c r="A611" s="13">
        <v>193</v>
      </c>
      <c r="B611" s="11">
        <v>0</v>
      </c>
      <c r="C611" s="11">
        <v>1</v>
      </c>
      <c r="D611" s="11">
        <f t="shared" si="63"/>
        <v>1960</v>
      </c>
      <c r="E611" s="11">
        <v>47</v>
      </c>
      <c r="F611" s="15">
        <v>1</v>
      </c>
      <c r="G611" s="71"/>
      <c r="H611" s="16">
        <v>0</v>
      </c>
      <c r="I611" s="16"/>
      <c r="J611" s="16">
        <f t="shared" si="68"/>
        <v>2007</v>
      </c>
      <c r="K611" s="11">
        <v>0</v>
      </c>
      <c r="L611" s="11">
        <v>0</v>
      </c>
      <c r="M611" s="16">
        <v>3</v>
      </c>
      <c r="N611" s="13">
        <v>2</v>
      </c>
      <c r="O611" s="17">
        <v>0</v>
      </c>
      <c r="P611" s="13">
        <v>0</v>
      </c>
      <c r="Q611" s="16">
        <v>0</v>
      </c>
      <c r="R611" s="16">
        <v>0</v>
      </c>
      <c r="S611" s="16">
        <v>0</v>
      </c>
      <c r="T611" s="16">
        <v>0</v>
      </c>
      <c r="U611" s="16">
        <v>0</v>
      </c>
      <c r="V611" s="11">
        <v>1</v>
      </c>
      <c r="W611" s="16">
        <v>4</v>
      </c>
      <c r="X611" s="11">
        <v>1</v>
      </c>
      <c r="Y611" s="11">
        <v>0</v>
      </c>
      <c r="Z611" s="11">
        <v>0</v>
      </c>
      <c r="AA611" s="11">
        <v>0</v>
      </c>
      <c r="AB611" s="11">
        <v>0</v>
      </c>
      <c r="AC611" s="11">
        <v>1</v>
      </c>
      <c r="AD611" s="11">
        <v>0</v>
      </c>
      <c r="AE611" s="11">
        <v>0</v>
      </c>
      <c r="AF611" s="20"/>
      <c r="AG611" s="19"/>
      <c r="AH611" s="19">
        <v>52</v>
      </c>
      <c r="AI611" s="19">
        <v>47</v>
      </c>
      <c r="AJ611" s="51"/>
      <c r="AK611" s="51"/>
      <c r="AL611" s="20"/>
      <c r="AM611" s="20">
        <v>0</v>
      </c>
      <c r="AN611" s="20">
        <v>0</v>
      </c>
      <c r="AO611" s="19"/>
      <c r="AP611" s="19"/>
      <c r="AQ611" s="19">
        <v>4.3</v>
      </c>
      <c r="AR611" s="19">
        <v>67.599999999999994</v>
      </c>
      <c r="AS611" s="19">
        <f>IF(F611=1,186*POWER(AR611/88.5,-1.154)*POWER(E611,-0.203),186*POWER(AR611/88.5,-1.154)*POWER(E611,-0.203)*0.742)</f>
        <v>116.16923416646533</v>
      </c>
      <c r="AT611" s="19">
        <v>5.3</v>
      </c>
      <c r="AU611" s="20">
        <v>1.1000000000000001</v>
      </c>
      <c r="AV611" s="19">
        <v>0.6</v>
      </c>
      <c r="AW611" s="19">
        <v>3.6</v>
      </c>
      <c r="AX611" s="19">
        <f>(AT611-AU611)/AU611</f>
        <v>3.818181818181817</v>
      </c>
      <c r="AY611" s="14" t="s">
        <v>113</v>
      </c>
      <c r="AZ611" s="21">
        <v>39106</v>
      </c>
      <c r="BA611" s="13"/>
      <c r="BB611" s="13"/>
      <c r="BC611" s="13">
        <v>75</v>
      </c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>
        <v>50</v>
      </c>
      <c r="BO611" s="13"/>
      <c r="BP611" s="7"/>
      <c r="BQ611" s="7"/>
      <c r="BR611" s="13"/>
      <c r="BS611" s="13"/>
      <c r="BT611" s="11">
        <v>2</v>
      </c>
      <c r="BU611" s="11">
        <v>2</v>
      </c>
      <c r="BV611" s="13">
        <v>2</v>
      </c>
      <c r="BW611" s="13"/>
      <c r="BX611" s="13">
        <v>1</v>
      </c>
    </row>
    <row r="612" spans="1:76">
      <c r="A612" s="13">
        <v>194</v>
      </c>
      <c r="B612" s="11">
        <v>0</v>
      </c>
      <c r="C612" s="11">
        <v>1</v>
      </c>
      <c r="D612" s="11">
        <f t="shared" si="63"/>
        <v>1953</v>
      </c>
      <c r="E612" s="11">
        <v>54</v>
      </c>
      <c r="F612" s="15">
        <v>1</v>
      </c>
      <c r="G612" s="71">
        <v>1</v>
      </c>
      <c r="H612" s="16">
        <v>0</v>
      </c>
      <c r="I612" s="16">
        <v>2003</v>
      </c>
      <c r="J612" s="16">
        <f t="shared" si="68"/>
        <v>4</v>
      </c>
      <c r="K612" s="16">
        <v>1</v>
      </c>
      <c r="L612" s="11">
        <v>1</v>
      </c>
      <c r="M612" s="11">
        <v>4</v>
      </c>
      <c r="N612" s="13">
        <v>2</v>
      </c>
      <c r="O612" s="17">
        <v>0</v>
      </c>
      <c r="P612" s="13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1">
        <v>2</v>
      </c>
      <c r="W612" s="16">
        <v>2</v>
      </c>
      <c r="X612" s="11">
        <v>1</v>
      </c>
      <c r="Y612" s="11">
        <v>0</v>
      </c>
      <c r="Z612" s="11">
        <v>0</v>
      </c>
      <c r="AA612" s="11">
        <v>0</v>
      </c>
      <c r="AB612" s="11">
        <v>0</v>
      </c>
      <c r="AC612" s="11">
        <v>0</v>
      </c>
      <c r="AD612" s="11">
        <v>0</v>
      </c>
      <c r="AE612" s="11">
        <v>0</v>
      </c>
      <c r="AF612" s="20"/>
      <c r="AG612" s="19"/>
      <c r="AH612" s="19">
        <v>49</v>
      </c>
      <c r="AI612" s="19">
        <v>71</v>
      </c>
      <c r="AJ612" s="51">
        <v>0</v>
      </c>
      <c r="AK612" s="51">
        <v>0</v>
      </c>
      <c r="AL612" s="20">
        <v>64</v>
      </c>
      <c r="AM612" s="20">
        <v>0</v>
      </c>
      <c r="AN612" s="19"/>
      <c r="AO612" s="19">
        <v>149</v>
      </c>
      <c r="AP612" s="19">
        <v>2</v>
      </c>
      <c r="AQ612" s="19"/>
      <c r="AR612" s="19"/>
      <c r="AZ612" s="21">
        <v>39273</v>
      </c>
      <c r="BD612" s="13">
        <v>90</v>
      </c>
      <c r="BN612" s="13">
        <v>75</v>
      </c>
      <c r="BO612" s="13">
        <v>75</v>
      </c>
      <c r="BS612" s="17">
        <v>1</v>
      </c>
      <c r="BT612" s="11">
        <v>2</v>
      </c>
      <c r="BU612" s="11">
        <v>2</v>
      </c>
      <c r="BV612" s="13">
        <v>2</v>
      </c>
      <c r="BX612" s="13">
        <v>1</v>
      </c>
    </row>
    <row r="613" spans="1:76">
      <c r="A613" s="13">
        <v>196</v>
      </c>
      <c r="B613" s="11">
        <v>0</v>
      </c>
      <c r="C613" s="11">
        <v>1</v>
      </c>
      <c r="D613" s="11">
        <f t="shared" si="63"/>
        <v>1945</v>
      </c>
      <c r="E613" s="11">
        <v>62</v>
      </c>
      <c r="F613" s="15">
        <v>1</v>
      </c>
      <c r="G613" s="71">
        <v>1</v>
      </c>
      <c r="H613" s="16">
        <v>0</v>
      </c>
      <c r="I613" s="16">
        <v>2007</v>
      </c>
      <c r="J613" s="16">
        <f t="shared" si="68"/>
        <v>0</v>
      </c>
      <c r="K613" s="16">
        <v>2</v>
      </c>
      <c r="L613" s="11">
        <v>1</v>
      </c>
      <c r="M613" s="16">
        <v>4</v>
      </c>
      <c r="N613" s="13">
        <v>3</v>
      </c>
      <c r="O613" s="17">
        <v>4</v>
      </c>
      <c r="P613" s="13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1</v>
      </c>
      <c r="V613" s="11">
        <v>2</v>
      </c>
      <c r="W613" s="16">
        <v>2</v>
      </c>
      <c r="X613" s="11">
        <v>1</v>
      </c>
      <c r="Y613" s="11">
        <v>1</v>
      </c>
      <c r="Z613" s="11">
        <v>0</v>
      </c>
      <c r="AA613" s="11">
        <v>0</v>
      </c>
      <c r="AB613" s="11">
        <v>0</v>
      </c>
      <c r="AC613" s="11">
        <v>1</v>
      </c>
      <c r="AD613" s="11">
        <v>0</v>
      </c>
      <c r="AE613" s="11">
        <v>1</v>
      </c>
      <c r="AF613" s="20"/>
      <c r="AG613" s="19"/>
      <c r="AH613" s="19">
        <v>55</v>
      </c>
      <c r="AI613" s="19">
        <v>52</v>
      </c>
      <c r="AJ613" s="51">
        <v>4</v>
      </c>
      <c r="AK613" s="51">
        <v>0</v>
      </c>
      <c r="AL613" s="20">
        <v>89</v>
      </c>
      <c r="AM613" s="20"/>
      <c r="AN613" s="19"/>
      <c r="AO613" s="19">
        <v>147</v>
      </c>
      <c r="AP613" s="19">
        <v>20</v>
      </c>
      <c r="AQ613" s="19">
        <v>5.2</v>
      </c>
      <c r="AR613" s="19">
        <v>97.6</v>
      </c>
      <c r="AS613" s="19">
        <f t="shared" ref="AS613:AS624" si="69">IF(F613=1,186*POWER(AR613/88.5,-1.154)*POWER(E613,-0.203),186*POWER(AR613/88.5,-1.154)*POWER(E613,-0.203)*0.742)</f>
        <v>71.879471630185137</v>
      </c>
      <c r="AT613" s="19">
        <v>5</v>
      </c>
      <c r="AY613" s="14" t="s">
        <v>114</v>
      </c>
      <c r="AZ613" s="21">
        <v>39430</v>
      </c>
      <c r="BA613" s="13">
        <v>1</v>
      </c>
      <c r="BC613" s="13">
        <v>90</v>
      </c>
      <c r="BF613" s="13">
        <v>90</v>
      </c>
      <c r="BI613" s="13">
        <v>40</v>
      </c>
      <c r="BL613" s="13">
        <v>100</v>
      </c>
      <c r="BM613" s="13">
        <v>100</v>
      </c>
      <c r="BS613" s="13">
        <v>1</v>
      </c>
      <c r="BT613" s="11">
        <v>2</v>
      </c>
      <c r="BU613" s="11">
        <v>2</v>
      </c>
      <c r="BV613" s="17">
        <v>2</v>
      </c>
      <c r="BW613" s="17"/>
      <c r="BX613" s="13">
        <v>3</v>
      </c>
    </row>
    <row r="614" spans="1:76">
      <c r="A614" s="13">
        <v>197</v>
      </c>
      <c r="B614" s="11">
        <v>0</v>
      </c>
      <c r="C614" s="11">
        <v>1</v>
      </c>
      <c r="D614" s="11">
        <f t="shared" si="63"/>
        <v>1953</v>
      </c>
      <c r="E614" s="11">
        <v>54</v>
      </c>
      <c r="F614" s="15">
        <v>1</v>
      </c>
      <c r="G614" s="71">
        <v>1</v>
      </c>
      <c r="H614" s="16">
        <v>0</v>
      </c>
      <c r="I614" s="16">
        <v>2005</v>
      </c>
      <c r="J614" s="16">
        <f t="shared" si="68"/>
        <v>2</v>
      </c>
      <c r="K614" s="16">
        <v>2</v>
      </c>
      <c r="L614" s="11">
        <v>1</v>
      </c>
      <c r="M614" s="16">
        <v>3</v>
      </c>
      <c r="N614" s="13">
        <v>3</v>
      </c>
      <c r="O614" s="17">
        <v>0</v>
      </c>
      <c r="P614" s="13">
        <v>0</v>
      </c>
      <c r="Q614" s="16">
        <v>1</v>
      </c>
      <c r="R614" s="16">
        <v>0</v>
      </c>
      <c r="S614" s="16">
        <v>0</v>
      </c>
      <c r="T614" s="16">
        <v>0</v>
      </c>
      <c r="U614" s="16">
        <v>0</v>
      </c>
      <c r="W614" s="16">
        <v>0</v>
      </c>
      <c r="X614" s="11">
        <v>1</v>
      </c>
      <c r="Y614" s="11">
        <v>0</v>
      </c>
      <c r="Z614" s="11">
        <v>0</v>
      </c>
      <c r="AA614" s="11">
        <v>0</v>
      </c>
      <c r="AB614" s="11">
        <v>0</v>
      </c>
      <c r="AC614" s="11">
        <v>1</v>
      </c>
      <c r="AD614" s="11">
        <v>0</v>
      </c>
      <c r="AE614" s="11">
        <v>1</v>
      </c>
      <c r="AF614" s="20">
        <v>15.7</v>
      </c>
      <c r="AG614" s="19"/>
      <c r="AH614" s="19">
        <v>44</v>
      </c>
      <c r="AI614" s="19">
        <v>68</v>
      </c>
      <c r="AJ614" s="51">
        <v>0</v>
      </c>
      <c r="AK614" s="51">
        <v>0</v>
      </c>
      <c r="AL614" s="20">
        <v>83</v>
      </c>
      <c r="AM614" s="20">
        <v>0</v>
      </c>
      <c r="AN614" s="19"/>
      <c r="AO614" s="19">
        <v>170</v>
      </c>
      <c r="AP614" s="19">
        <v>11</v>
      </c>
      <c r="AQ614" s="19">
        <v>3.9</v>
      </c>
      <c r="AR614" s="19">
        <v>182</v>
      </c>
      <c r="AS614" s="19">
        <f t="shared" si="69"/>
        <v>36.015310524711708</v>
      </c>
      <c r="AT614" s="19">
        <v>4</v>
      </c>
      <c r="AY614" s="14" t="s">
        <v>115</v>
      </c>
      <c r="AZ614" s="21">
        <v>39331</v>
      </c>
      <c r="BJ614" s="13">
        <v>90</v>
      </c>
      <c r="BS614" s="13">
        <v>1</v>
      </c>
      <c r="BT614" s="11">
        <v>2</v>
      </c>
      <c r="BU614" s="11">
        <v>2</v>
      </c>
      <c r="BV614" s="13">
        <v>1</v>
      </c>
      <c r="BX614" s="13">
        <v>1</v>
      </c>
    </row>
    <row r="615" spans="1:76">
      <c r="A615" s="13">
        <v>199</v>
      </c>
      <c r="B615" s="11">
        <v>0</v>
      </c>
      <c r="C615" s="11">
        <v>1</v>
      </c>
      <c r="D615" s="11">
        <f t="shared" si="63"/>
        <v>1951</v>
      </c>
      <c r="E615" s="11">
        <v>56</v>
      </c>
      <c r="F615" s="15">
        <v>1</v>
      </c>
      <c r="G615" s="72">
        <v>2</v>
      </c>
      <c r="H615" s="16">
        <v>0</v>
      </c>
      <c r="I615" s="16">
        <v>2006</v>
      </c>
      <c r="J615" s="16">
        <f t="shared" si="68"/>
        <v>1</v>
      </c>
      <c r="K615" s="16">
        <v>2</v>
      </c>
      <c r="L615" s="11">
        <v>1</v>
      </c>
      <c r="M615" s="11">
        <v>4</v>
      </c>
      <c r="N615" s="13">
        <v>3</v>
      </c>
      <c r="O615" s="17">
        <v>0</v>
      </c>
      <c r="P615" s="13">
        <v>0</v>
      </c>
      <c r="Q615" s="16">
        <v>0</v>
      </c>
      <c r="R615" s="16">
        <v>0</v>
      </c>
      <c r="S615" s="16">
        <v>0</v>
      </c>
      <c r="T615" s="16">
        <v>0</v>
      </c>
      <c r="U615" s="16">
        <v>0</v>
      </c>
      <c r="V615" s="11">
        <v>2</v>
      </c>
      <c r="W615" s="16">
        <v>3</v>
      </c>
      <c r="X615" s="11">
        <v>1</v>
      </c>
      <c r="Y615" s="11">
        <v>1</v>
      </c>
      <c r="Z615" s="11">
        <v>0</v>
      </c>
      <c r="AA615" s="11">
        <v>0</v>
      </c>
      <c r="AB615" s="11">
        <v>0</v>
      </c>
      <c r="AC615" s="11">
        <v>1</v>
      </c>
      <c r="AD615" s="11">
        <v>0</v>
      </c>
      <c r="AE615" s="11">
        <v>1</v>
      </c>
      <c r="AF615" s="56"/>
      <c r="AG615" s="55"/>
      <c r="AH615" s="55">
        <v>59</v>
      </c>
      <c r="AI615" s="55">
        <v>34</v>
      </c>
      <c r="AJ615" s="51"/>
      <c r="AK615" s="51"/>
      <c r="AL615" s="56"/>
      <c r="AM615" s="20">
        <v>0</v>
      </c>
      <c r="AN615" s="19"/>
      <c r="AO615" s="19">
        <v>162</v>
      </c>
      <c r="AP615" s="19">
        <v>8</v>
      </c>
      <c r="AQ615" s="19">
        <v>4.2</v>
      </c>
      <c r="AR615" s="19">
        <v>100</v>
      </c>
      <c r="AS615" s="19">
        <f t="shared" si="69"/>
        <v>71.351533111415421</v>
      </c>
      <c r="AT615" s="19">
        <v>7.42</v>
      </c>
      <c r="AY615" s="27" t="s">
        <v>117</v>
      </c>
      <c r="AZ615" s="28">
        <v>39104</v>
      </c>
      <c r="BA615" s="24"/>
      <c r="BB615" s="24"/>
      <c r="BC615" s="24">
        <v>100</v>
      </c>
      <c r="BD615" s="24"/>
      <c r="BE615" s="24"/>
      <c r="BF615" s="24"/>
      <c r="BG615" s="24"/>
      <c r="BH615" s="24"/>
      <c r="BI615" s="24">
        <v>100</v>
      </c>
      <c r="BJ615" s="24"/>
      <c r="BK615" s="24"/>
      <c r="BL615" s="24"/>
      <c r="BM615" s="24"/>
      <c r="BN615" s="24">
        <v>100</v>
      </c>
      <c r="BO615" s="24"/>
      <c r="BP615" s="68"/>
      <c r="BQ615" s="68"/>
      <c r="BR615" s="24"/>
      <c r="BS615" s="24"/>
      <c r="BT615" s="11">
        <v>2</v>
      </c>
      <c r="BU615" s="11">
        <v>2</v>
      </c>
      <c r="BV615" s="24">
        <v>3</v>
      </c>
      <c r="BW615" s="24"/>
      <c r="BX615" s="13">
        <v>4</v>
      </c>
    </row>
    <row r="616" spans="1:76">
      <c r="A616" s="13">
        <v>200</v>
      </c>
      <c r="B616" s="11">
        <v>0</v>
      </c>
      <c r="C616" s="11">
        <v>1</v>
      </c>
      <c r="D616" s="11">
        <f t="shared" si="63"/>
        <v>1944</v>
      </c>
      <c r="E616" s="11">
        <v>63</v>
      </c>
      <c r="F616" s="15">
        <v>1</v>
      </c>
      <c r="G616" s="70"/>
      <c r="H616" s="16">
        <v>0</v>
      </c>
      <c r="I616" s="16"/>
      <c r="J616" s="16">
        <f t="shared" si="68"/>
        <v>2007</v>
      </c>
      <c r="K616" s="11">
        <v>0</v>
      </c>
      <c r="L616" s="11">
        <v>0</v>
      </c>
      <c r="M616" s="11">
        <v>4</v>
      </c>
      <c r="N616" s="13">
        <v>2</v>
      </c>
      <c r="O616" s="17">
        <v>1</v>
      </c>
      <c r="P616" s="13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1">
        <v>1</v>
      </c>
      <c r="W616" s="16">
        <v>2</v>
      </c>
      <c r="X616" s="11">
        <v>1</v>
      </c>
      <c r="Y616" s="11">
        <v>0</v>
      </c>
      <c r="Z616" s="11">
        <v>0</v>
      </c>
      <c r="AA616" s="11">
        <v>0</v>
      </c>
      <c r="AB616" s="11">
        <v>0</v>
      </c>
      <c r="AC616" s="11">
        <v>1</v>
      </c>
      <c r="AD616" s="11">
        <v>0</v>
      </c>
      <c r="AE616" s="11">
        <v>0</v>
      </c>
      <c r="AF616" s="20"/>
      <c r="AG616" s="19"/>
      <c r="AH616" s="19">
        <v>45</v>
      </c>
      <c r="AI616" s="19">
        <v>65</v>
      </c>
      <c r="AJ616" s="51">
        <v>1</v>
      </c>
      <c r="AK616" s="51">
        <v>1</v>
      </c>
      <c r="AL616" s="20">
        <v>81</v>
      </c>
      <c r="AM616" s="20">
        <v>1</v>
      </c>
      <c r="AN616" s="20">
        <v>0</v>
      </c>
      <c r="AO616" s="19">
        <v>166</v>
      </c>
      <c r="AP616" s="19">
        <v>6</v>
      </c>
      <c r="AQ616" s="19">
        <v>4.6100000000000003</v>
      </c>
      <c r="AR616" s="19">
        <v>122.8</v>
      </c>
      <c r="AS616" s="19">
        <f t="shared" si="69"/>
        <v>54.96477212196185</v>
      </c>
      <c r="AT616" s="19">
        <v>4.7</v>
      </c>
      <c r="AZ616" s="21">
        <v>39241</v>
      </c>
      <c r="BA616" s="13">
        <v>1</v>
      </c>
      <c r="BC616" s="13">
        <v>10</v>
      </c>
      <c r="BE616" s="13">
        <v>30</v>
      </c>
      <c r="BJ616" s="13">
        <v>100</v>
      </c>
      <c r="BN616" s="13">
        <v>100</v>
      </c>
      <c r="BS616" s="13">
        <v>2</v>
      </c>
      <c r="BT616" s="11">
        <v>2</v>
      </c>
      <c r="BU616" s="11">
        <v>2</v>
      </c>
      <c r="BV616" s="13">
        <v>1</v>
      </c>
      <c r="BX616" s="13">
        <v>1</v>
      </c>
    </row>
    <row r="617" spans="1:76">
      <c r="A617" s="13">
        <v>202</v>
      </c>
      <c r="B617" s="11">
        <v>0</v>
      </c>
      <c r="C617" s="11">
        <v>1</v>
      </c>
      <c r="D617" s="11">
        <f t="shared" si="63"/>
        <v>1953</v>
      </c>
      <c r="E617" s="11">
        <v>54</v>
      </c>
      <c r="F617" s="15">
        <v>1</v>
      </c>
      <c r="G617" s="71">
        <v>1</v>
      </c>
      <c r="H617" s="16">
        <v>0</v>
      </c>
      <c r="I617" s="16">
        <v>2007</v>
      </c>
      <c r="J617" s="16">
        <f t="shared" si="68"/>
        <v>0</v>
      </c>
      <c r="K617" s="16">
        <v>1</v>
      </c>
      <c r="L617" s="11">
        <v>1</v>
      </c>
      <c r="M617" s="16">
        <v>3</v>
      </c>
      <c r="N617" s="13">
        <v>3</v>
      </c>
      <c r="O617" s="17">
        <v>0</v>
      </c>
      <c r="P617" s="13">
        <v>0</v>
      </c>
      <c r="Q617" s="16">
        <v>0</v>
      </c>
      <c r="R617" s="16">
        <v>0</v>
      </c>
      <c r="S617" s="16">
        <v>0</v>
      </c>
      <c r="T617" s="16">
        <v>1</v>
      </c>
      <c r="U617" s="16">
        <v>0</v>
      </c>
      <c r="V617" s="11">
        <v>2</v>
      </c>
      <c r="W617" s="16">
        <v>2</v>
      </c>
      <c r="X617" s="11">
        <v>1</v>
      </c>
      <c r="Y617" s="11">
        <v>0</v>
      </c>
      <c r="Z617" s="11">
        <v>0</v>
      </c>
      <c r="AA617" s="11">
        <v>0</v>
      </c>
      <c r="AB617" s="11">
        <v>0</v>
      </c>
      <c r="AC617" s="11">
        <v>1</v>
      </c>
      <c r="AD617" s="11">
        <v>0</v>
      </c>
      <c r="AE617" s="11">
        <v>0</v>
      </c>
      <c r="AF617" s="20"/>
      <c r="AG617" s="19"/>
      <c r="AH617" s="19"/>
      <c r="AI617" s="19">
        <v>52</v>
      </c>
      <c r="AJ617" s="51"/>
      <c r="AK617" s="51"/>
      <c r="AL617" s="20"/>
      <c r="AM617" s="20">
        <v>0</v>
      </c>
      <c r="AN617" s="19"/>
      <c r="AO617" s="19">
        <v>162</v>
      </c>
      <c r="AP617" s="19">
        <v>30</v>
      </c>
      <c r="AQ617" s="19">
        <v>5.6</v>
      </c>
      <c r="AR617" s="19">
        <v>90.5</v>
      </c>
      <c r="AS617" s="19">
        <f t="shared" si="69"/>
        <v>80.656075189962948</v>
      </c>
      <c r="AT617" s="19">
        <v>7</v>
      </c>
      <c r="AY617" s="14" t="s">
        <v>45</v>
      </c>
      <c r="AZ617" s="21">
        <v>39400</v>
      </c>
      <c r="BF617" s="13">
        <v>99</v>
      </c>
      <c r="BS617" s="13">
        <v>1</v>
      </c>
      <c r="BT617" s="11">
        <v>2</v>
      </c>
      <c r="BU617" s="11">
        <v>2</v>
      </c>
      <c r="BV617" s="13">
        <v>1</v>
      </c>
      <c r="BX617" s="13">
        <v>3</v>
      </c>
    </row>
    <row r="618" spans="1:76">
      <c r="A618" s="13">
        <v>203</v>
      </c>
      <c r="B618" s="11">
        <v>0</v>
      </c>
      <c r="C618" s="11">
        <v>1</v>
      </c>
      <c r="D618" s="11">
        <f t="shared" si="63"/>
        <v>1949</v>
      </c>
      <c r="E618" s="11">
        <v>58</v>
      </c>
      <c r="F618" s="15">
        <v>1</v>
      </c>
      <c r="G618" s="70">
        <v>1</v>
      </c>
      <c r="H618" s="16">
        <v>0</v>
      </c>
      <c r="I618" s="16">
        <v>1999</v>
      </c>
      <c r="J618" s="16">
        <f t="shared" si="68"/>
        <v>8</v>
      </c>
      <c r="K618" s="16">
        <v>2</v>
      </c>
      <c r="L618" s="11">
        <v>1</v>
      </c>
      <c r="M618" s="16">
        <v>3</v>
      </c>
      <c r="N618" s="13">
        <v>3</v>
      </c>
      <c r="O618" s="17">
        <v>0</v>
      </c>
      <c r="P618" s="13">
        <v>0</v>
      </c>
      <c r="Q618" s="16">
        <v>0</v>
      </c>
      <c r="R618" s="16">
        <v>0</v>
      </c>
      <c r="S618" s="16">
        <v>0</v>
      </c>
      <c r="T618" s="16">
        <v>0</v>
      </c>
      <c r="U618" s="16">
        <v>0</v>
      </c>
      <c r="V618" s="11">
        <v>2</v>
      </c>
      <c r="W618" s="16">
        <v>2</v>
      </c>
      <c r="X618" s="11">
        <v>1</v>
      </c>
      <c r="Y618" s="11">
        <v>0</v>
      </c>
      <c r="Z618" s="11">
        <v>0</v>
      </c>
      <c r="AA618" s="11">
        <v>0</v>
      </c>
      <c r="AB618" s="11">
        <v>0</v>
      </c>
      <c r="AF618" s="20"/>
      <c r="AG618" s="19"/>
      <c r="AH618" s="19"/>
      <c r="AI618" s="19"/>
      <c r="AJ618" s="51"/>
      <c r="AK618" s="51"/>
      <c r="AL618" s="20"/>
      <c r="AM618" s="20">
        <v>0</v>
      </c>
      <c r="AN618" s="19"/>
      <c r="AO618" s="19">
        <v>163</v>
      </c>
      <c r="AP618" s="19">
        <v>15</v>
      </c>
      <c r="AQ618" s="19">
        <v>4.32</v>
      </c>
      <c r="AR618" s="19">
        <v>104.7</v>
      </c>
      <c r="AS618" s="19">
        <f t="shared" si="69"/>
        <v>67.18790898800799</v>
      </c>
      <c r="AT618" s="19">
        <v>8.9</v>
      </c>
      <c r="AU618" s="20">
        <v>1.3</v>
      </c>
      <c r="AV618" s="19">
        <v>2.38</v>
      </c>
      <c r="AW618" s="19">
        <v>7.6</v>
      </c>
      <c r="AX618" s="19">
        <f>(AT618-AU618)/AU618</f>
        <v>5.8461538461538467</v>
      </c>
      <c r="AY618" s="14" t="s">
        <v>119</v>
      </c>
      <c r="AZ618" s="21">
        <v>39239</v>
      </c>
      <c r="BD618" s="13">
        <v>80</v>
      </c>
      <c r="BF618" s="13">
        <v>100</v>
      </c>
      <c r="BI618" s="13">
        <v>80</v>
      </c>
      <c r="BM618" s="13">
        <v>40</v>
      </c>
      <c r="BS618" s="17">
        <v>1</v>
      </c>
      <c r="BT618" s="11">
        <v>2</v>
      </c>
      <c r="BU618" s="11">
        <v>2</v>
      </c>
      <c r="BV618" s="17">
        <v>2</v>
      </c>
      <c r="BW618" s="17"/>
      <c r="BX618" s="13">
        <v>1</v>
      </c>
    </row>
    <row r="619" spans="1:76">
      <c r="A619" s="13">
        <v>204</v>
      </c>
      <c r="B619" s="11">
        <v>0</v>
      </c>
      <c r="C619" s="11">
        <v>1</v>
      </c>
      <c r="D619" s="11">
        <f t="shared" si="63"/>
        <v>1953</v>
      </c>
      <c r="E619" s="11">
        <v>54</v>
      </c>
      <c r="F619" s="15">
        <v>1</v>
      </c>
      <c r="G619" s="70"/>
      <c r="H619" s="16">
        <v>0</v>
      </c>
      <c r="I619" s="16"/>
      <c r="J619" s="16">
        <f t="shared" si="68"/>
        <v>2007</v>
      </c>
      <c r="K619" s="11">
        <v>0</v>
      </c>
      <c r="L619" s="11">
        <v>0</v>
      </c>
      <c r="M619" s="11">
        <v>0</v>
      </c>
      <c r="N619" s="13">
        <v>2</v>
      </c>
      <c r="O619" s="17">
        <v>0</v>
      </c>
      <c r="P619" s="13">
        <v>0</v>
      </c>
      <c r="Q619" s="16">
        <v>0</v>
      </c>
      <c r="R619" s="16">
        <v>0</v>
      </c>
      <c r="S619" s="16">
        <v>0</v>
      </c>
      <c r="T619" s="16">
        <v>0</v>
      </c>
      <c r="U619" s="16">
        <v>0</v>
      </c>
      <c r="V619" s="11">
        <v>2</v>
      </c>
      <c r="W619" s="16">
        <v>2</v>
      </c>
      <c r="X619" s="11">
        <v>1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11">
        <v>0</v>
      </c>
      <c r="AE619" s="11">
        <v>0</v>
      </c>
      <c r="AF619" s="53"/>
      <c r="AG619" s="54"/>
      <c r="AH619" s="54"/>
      <c r="AI619" s="54">
        <v>68</v>
      </c>
      <c r="AJ619" s="51">
        <v>2</v>
      </c>
      <c r="AK619" s="51">
        <v>0</v>
      </c>
      <c r="AL619" s="53"/>
      <c r="AM619" s="20">
        <v>0</v>
      </c>
      <c r="AN619" s="19"/>
      <c r="AO619" s="19">
        <v>150</v>
      </c>
      <c r="AP619" s="19">
        <v>28</v>
      </c>
      <c r="AQ619" s="19">
        <v>4.9800000000000004</v>
      </c>
      <c r="AR619" s="19">
        <v>90.9</v>
      </c>
      <c r="AS619" s="19">
        <f t="shared" si="69"/>
        <v>80.246633896784601</v>
      </c>
      <c r="AT619" s="19">
        <v>5.38</v>
      </c>
      <c r="AY619" s="14" t="s">
        <v>28</v>
      </c>
      <c r="AZ619" s="21">
        <v>39238</v>
      </c>
      <c r="BD619" s="13">
        <v>20</v>
      </c>
      <c r="BI619" s="13">
        <v>100</v>
      </c>
      <c r="BS619" s="13">
        <v>3</v>
      </c>
      <c r="BT619" s="11">
        <v>2</v>
      </c>
      <c r="BU619" s="11">
        <v>2</v>
      </c>
      <c r="BV619" s="13">
        <v>1</v>
      </c>
      <c r="BX619" s="13">
        <v>1</v>
      </c>
    </row>
    <row r="620" spans="1:76">
      <c r="A620" s="13">
        <v>205</v>
      </c>
      <c r="B620" s="11">
        <v>0</v>
      </c>
      <c r="C620" s="11">
        <v>1</v>
      </c>
      <c r="D620" s="11">
        <f t="shared" si="63"/>
        <v>1955</v>
      </c>
      <c r="E620" s="11">
        <v>52</v>
      </c>
      <c r="F620" s="15">
        <v>1</v>
      </c>
      <c r="G620" s="71">
        <v>1</v>
      </c>
      <c r="H620" s="16">
        <v>0</v>
      </c>
      <c r="I620" s="16">
        <v>1999</v>
      </c>
      <c r="J620" s="16">
        <f t="shared" si="68"/>
        <v>8</v>
      </c>
      <c r="K620" s="16">
        <v>1</v>
      </c>
      <c r="L620" s="11">
        <v>1</v>
      </c>
      <c r="M620" s="16">
        <v>3</v>
      </c>
      <c r="N620" s="13">
        <v>3</v>
      </c>
      <c r="O620" s="17">
        <v>0</v>
      </c>
      <c r="P620" s="13">
        <v>0</v>
      </c>
      <c r="Q620" s="16">
        <v>0</v>
      </c>
      <c r="R620" s="16">
        <v>0</v>
      </c>
      <c r="S620" s="16">
        <v>0</v>
      </c>
      <c r="T620" s="16">
        <v>0</v>
      </c>
      <c r="U620" s="16">
        <v>0</v>
      </c>
      <c r="V620" s="11">
        <v>1</v>
      </c>
      <c r="W620" s="16">
        <v>3</v>
      </c>
      <c r="X620" s="11">
        <v>1</v>
      </c>
      <c r="Y620" s="11">
        <v>0</v>
      </c>
      <c r="Z620" s="11">
        <v>0</v>
      </c>
      <c r="AA620" s="11">
        <v>0</v>
      </c>
      <c r="AB620" s="11">
        <v>0</v>
      </c>
      <c r="AC620" s="11">
        <v>1</v>
      </c>
      <c r="AD620" s="11">
        <v>0</v>
      </c>
      <c r="AE620" s="11">
        <v>1</v>
      </c>
      <c r="AF620" s="20"/>
      <c r="AG620" s="19"/>
      <c r="AH620" s="19">
        <v>52</v>
      </c>
      <c r="AI620" s="19">
        <v>57</v>
      </c>
      <c r="AJ620" s="51"/>
      <c r="AK620" s="51"/>
      <c r="AL620" s="20"/>
      <c r="AM620" s="20">
        <v>0</v>
      </c>
      <c r="AN620" s="19"/>
      <c r="AO620" s="19"/>
      <c r="AP620" s="19"/>
      <c r="AQ620" s="19">
        <v>4.7</v>
      </c>
      <c r="AR620" s="19">
        <v>105.3</v>
      </c>
      <c r="AS620" s="19">
        <f t="shared" si="69"/>
        <v>68.242426315943973</v>
      </c>
      <c r="AT620" s="19">
        <v>4.5999999999999996</v>
      </c>
      <c r="AY620" s="14" t="s">
        <v>120</v>
      </c>
      <c r="AZ620" s="21">
        <v>39108</v>
      </c>
      <c r="BB620" s="13">
        <v>50</v>
      </c>
      <c r="BN620" s="13">
        <v>100</v>
      </c>
      <c r="BT620" s="11">
        <v>2</v>
      </c>
      <c r="BU620" s="11">
        <v>2</v>
      </c>
      <c r="BV620" s="13">
        <v>4</v>
      </c>
      <c r="BX620" s="13">
        <v>2</v>
      </c>
    </row>
    <row r="621" spans="1:76">
      <c r="A621" s="13">
        <v>206</v>
      </c>
      <c r="B621" s="11">
        <v>0</v>
      </c>
      <c r="C621" s="11">
        <v>1</v>
      </c>
      <c r="D621" s="11">
        <f t="shared" si="63"/>
        <v>1959</v>
      </c>
      <c r="E621" s="11">
        <v>48</v>
      </c>
      <c r="F621" s="15">
        <v>1</v>
      </c>
      <c r="H621" s="16">
        <v>1</v>
      </c>
      <c r="I621" s="16"/>
      <c r="J621" s="16">
        <f t="shared" si="68"/>
        <v>2007</v>
      </c>
      <c r="K621" s="11">
        <v>0</v>
      </c>
      <c r="L621" s="11">
        <v>0</v>
      </c>
      <c r="M621" s="16">
        <v>3</v>
      </c>
      <c r="N621" s="13">
        <v>3</v>
      </c>
      <c r="O621" s="17">
        <v>0</v>
      </c>
      <c r="P621" s="13">
        <v>0</v>
      </c>
      <c r="Q621" s="16">
        <v>0</v>
      </c>
      <c r="R621" s="16">
        <v>0</v>
      </c>
      <c r="S621" s="16">
        <v>0</v>
      </c>
      <c r="T621" s="16">
        <v>0</v>
      </c>
      <c r="U621" s="16">
        <v>0</v>
      </c>
      <c r="V621" s="11">
        <v>2</v>
      </c>
      <c r="W621" s="16">
        <v>3</v>
      </c>
      <c r="X621" s="11">
        <v>1</v>
      </c>
      <c r="Y621" s="11">
        <v>1</v>
      </c>
      <c r="Z621" s="11">
        <v>0</v>
      </c>
      <c r="AA621" s="11">
        <v>0</v>
      </c>
      <c r="AB621" s="11">
        <v>0</v>
      </c>
      <c r="AC621" s="11">
        <v>1</v>
      </c>
      <c r="AD621" s="11">
        <v>0</v>
      </c>
      <c r="AE621" s="11">
        <v>0</v>
      </c>
      <c r="AF621" s="20"/>
      <c r="AG621" s="19">
        <v>34</v>
      </c>
      <c r="AH621" s="19">
        <v>47</v>
      </c>
      <c r="AI621" s="19">
        <v>66</v>
      </c>
      <c r="AJ621" s="51"/>
      <c r="AK621" s="51"/>
      <c r="AL621" s="20"/>
      <c r="AM621" s="20">
        <v>0</v>
      </c>
      <c r="AN621" s="19"/>
      <c r="AO621" s="19">
        <v>148</v>
      </c>
      <c r="AP621" s="19">
        <v>13</v>
      </c>
      <c r="AQ621" s="19">
        <v>3.6</v>
      </c>
      <c r="AR621" s="19">
        <v>100.4</v>
      </c>
      <c r="AS621" s="19">
        <f t="shared" si="69"/>
        <v>73.281238880814328</v>
      </c>
      <c r="AT621" s="19">
        <v>3.6</v>
      </c>
      <c r="AY621" s="14" t="s">
        <v>19</v>
      </c>
      <c r="AZ621" s="21">
        <v>39388</v>
      </c>
      <c r="BC621" s="13">
        <v>50</v>
      </c>
      <c r="BO621" s="13">
        <v>50</v>
      </c>
      <c r="BS621" s="13">
        <v>3</v>
      </c>
      <c r="BT621" s="11">
        <v>2</v>
      </c>
      <c r="BU621" s="11">
        <v>2</v>
      </c>
      <c r="BV621" s="13">
        <v>2</v>
      </c>
      <c r="BW621" s="13">
        <v>1</v>
      </c>
      <c r="BX621" s="13">
        <v>0</v>
      </c>
    </row>
    <row r="622" spans="1:76">
      <c r="A622" s="13">
        <v>207</v>
      </c>
      <c r="B622" s="11">
        <v>0</v>
      </c>
      <c r="C622" s="11">
        <v>1</v>
      </c>
      <c r="D622" s="11">
        <f t="shared" si="63"/>
        <v>1950</v>
      </c>
      <c r="E622" s="11">
        <v>57</v>
      </c>
      <c r="F622" s="15">
        <v>1</v>
      </c>
      <c r="G622" s="71">
        <v>1</v>
      </c>
      <c r="H622" s="16">
        <v>2</v>
      </c>
      <c r="I622" s="16">
        <v>2004</v>
      </c>
      <c r="J622" s="16">
        <f t="shared" si="68"/>
        <v>3</v>
      </c>
      <c r="K622" s="16">
        <v>1</v>
      </c>
      <c r="L622" s="11">
        <v>1</v>
      </c>
      <c r="M622" s="16">
        <v>3</v>
      </c>
      <c r="N622" s="13">
        <v>3</v>
      </c>
      <c r="O622" s="17">
        <v>0</v>
      </c>
      <c r="P622" s="13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W622" s="16">
        <v>0</v>
      </c>
      <c r="X622" s="11">
        <v>1</v>
      </c>
      <c r="Y622" s="11">
        <v>0</v>
      </c>
      <c r="Z622" s="11">
        <v>0</v>
      </c>
      <c r="AA622" s="11">
        <v>0</v>
      </c>
      <c r="AB622" s="11">
        <v>0</v>
      </c>
      <c r="AF622" s="20"/>
      <c r="AG622" s="19"/>
      <c r="AH622" s="19"/>
      <c r="AI622" s="19"/>
      <c r="AJ622" s="51"/>
      <c r="AK622" s="51"/>
      <c r="AL622" s="20"/>
      <c r="AM622" s="20"/>
      <c r="AN622" s="19"/>
      <c r="AO622" s="19"/>
      <c r="AP622" s="19"/>
      <c r="AQ622" s="19">
        <v>3.99</v>
      </c>
      <c r="AR622" s="19">
        <v>98</v>
      </c>
      <c r="AS622" s="19">
        <f t="shared" si="69"/>
        <v>72.772616755968258</v>
      </c>
      <c r="AT622" s="19">
        <v>7.8</v>
      </c>
      <c r="AZ622" s="21">
        <v>39286</v>
      </c>
      <c r="BC622" s="13">
        <v>100</v>
      </c>
      <c r="BK622" s="13">
        <v>70</v>
      </c>
      <c r="BL622" s="13">
        <v>40</v>
      </c>
      <c r="BN622" s="13">
        <v>30</v>
      </c>
      <c r="BS622" s="17">
        <v>3</v>
      </c>
      <c r="BT622" s="11">
        <v>2</v>
      </c>
      <c r="BU622" s="11">
        <v>2</v>
      </c>
      <c r="BV622" s="17">
        <v>2</v>
      </c>
      <c r="BW622" s="17">
        <v>0</v>
      </c>
      <c r="BX622" s="13">
        <v>0</v>
      </c>
    </row>
    <row r="623" spans="1:76">
      <c r="A623" s="13">
        <v>208</v>
      </c>
      <c r="B623" s="11">
        <v>0</v>
      </c>
      <c r="C623" s="11">
        <v>1</v>
      </c>
      <c r="D623" s="11">
        <f t="shared" si="63"/>
        <v>1943</v>
      </c>
      <c r="E623" s="11">
        <v>63</v>
      </c>
      <c r="F623" s="15">
        <v>1</v>
      </c>
      <c r="G623" s="71">
        <v>1</v>
      </c>
      <c r="H623" s="16">
        <v>0</v>
      </c>
      <c r="I623" s="16">
        <v>2005</v>
      </c>
      <c r="J623" s="16">
        <f t="shared" si="68"/>
        <v>1</v>
      </c>
      <c r="K623" s="16">
        <v>1</v>
      </c>
      <c r="L623" s="11">
        <v>1</v>
      </c>
      <c r="M623" s="16">
        <v>3</v>
      </c>
      <c r="N623" s="13">
        <v>2</v>
      </c>
      <c r="O623" s="17">
        <v>0</v>
      </c>
      <c r="P623" s="13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W623" s="16">
        <v>0</v>
      </c>
      <c r="X623" s="11">
        <v>1</v>
      </c>
      <c r="Y623" s="11">
        <v>0</v>
      </c>
      <c r="Z623" s="11">
        <v>0</v>
      </c>
      <c r="AA623" s="11">
        <v>0</v>
      </c>
      <c r="AB623" s="11">
        <v>0</v>
      </c>
      <c r="AF623" s="20"/>
      <c r="AG623" s="19"/>
      <c r="AH623" s="19"/>
      <c r="AI623" s="19"/>
      <c r="AJ623" s="51"/>
      <c r="AK623" s="51"/>
      <c r="AL623" s="20"/>
      <c r="AM623" s="20"/>
      <c r="AN623" s="19"/>
      <c r="AO623" s="19">
        <v>144</v>
      </c>
      <c r="AP623" s="19">
        <v>12</v>
      </c>
      <c r="AQ623" s="19">
        <v>5.2</v>
      </c>
      <c r="AR623" s="19">
        <v>102.6</v>
      </c>
      <c r="AS623" s="19">
        <f t="shared" si="69"/>
        <v>67.632476880133893</v>
      </c>
      <c r="AT623" s="19">
        <v>4.3</v>
      </c>
      <c r="AY623" s="14" t="s">
        <v>36</v>
      </c>
      <c r="AZ623" s="21">
        <v>39003</v>
      </c>
      <c r="BC623" s="13">
        <v>50</v>
      </c>
      <c r="BT623" s="11">
        <v>2</v>
      </c>
      <c r="BU623" s="11">
        <v>2</v>
      </c>
      <c r="BV623" s="13">
        <v>1</v>
      </c>
      <c r="BX623" s="13">
        <v>0</v>
      </c>
    </row>
    <row r="624" spans="1:76">
      <c r="A624" s="13">
        <v>210</v>
      </c>
      <c r="B624" s="11">
        <v>0</v>
      </c>
      <c r="C624" s="11">
        <v>1</v>
      </c>
      <c r="D624" s="11">
        <f t="shared" si="63"/>
        <v>1960</v>
      </c>
      <c r="E624" s="11">
        <v>47</v>
      </c>
      <c r="F624" s="15">
        <v>1</v>
      </c>
      <c r="G624" s="71">
        <v>1</v>
      </c>
      <c r="H624" s="16">
        <v>0</v>
      </c>
      <c r="I624" s="16">
        <v>2007</v>
      </c>
      <c r="J624" s="16">
        <f t="shared" si="68"/>
        <v>0</v>
      </c>
      <c r="K624" s="16">
        <v>2</v>
      </c>
      <c r="L624" s="11">
        <v>1</v>
      </c>
      <c r="M624" s="16">
        <v>3</v>
      </c>
      <c r="N624" s="13">
        <v>3</v>
      </c>
      <c r="O624" s="17">
        <v>0</v>
      </c>
      <c r="P624" s="13">
        <v>0</v>
      </c>
      <c r="Q624" s="16">
        <v>0</v>
      </c>
      <c r="R624" s="16">
        <v>0</v>
      </c>
      <c r="S624" s="16">
        <v>0</v>
      </c>
      <c r="T624" s="16">
        <v>1</v>
      </c>
      <c r="U624" s="16">
        <v>0</v>
      </c>
      <c r="V624" s="11">
        <v>2</v>
      </c>
      <c r="W624" s="16">
        <v>2</v>
      </c>
      <c r="X624" s="11">
        <v>1</v>
      </c>
      <c r="Y624" s="11">
        <v>1</v>
      </c>
      <c r="Z624" s="11">
        <v>0</v>
      </c>
      <c r="AA624" s="11">
        <v>0</v>
      </c>
      <c r="AB624" s="11">
        <v>0</v>
      </c>
      <c r="AC624" s="11">
        <v>1</v>
      </c>
      <c r="AD624" s="11">
        <v>0</v>
      </c>
      <c r="AE624" s="11">
        <v>1</v>
      </c>
      <c r="AF624" s="20"/>
      <c r="AG624" s="19">
        <v>33</v>
      </c>
      <c r="AH624" s="19">
        <v>59</v>
      </c>
      <c r="AI624" s="19">
        <v>43</v>
      </c>
      <c r="AJ624" s="51"/>
      <c r="AK624" s="51"/>
      <c r="AL624" s="20"/>
      <c r="AM624" s="20">
        <v>0</v>
      </c>
      <c r="AN624" s="19"/>
      <c r="AO624" s="19">
        <v>168</v>
      </c>
      <c r="AP624" s="19">
        <v>4</v>
      </c>
      <c r="AQ624" s="19">
        <v>5.3</v>
      </c>
      <c r="AR624" s="19">
        <v>102</v>
      </c>
      <c r="AS624" s="19">
        <f t="shared" si="69"/>
        <v>72.264502179636239</v>
      </c>
      <c r="AT624" s="19">
        <v>4.5</v>
      </c>
      <c r="AY624" s="14" t="s">
        <v>28</v>
      </c>
      <c r="AZ624" s="21">
        <v>39328</v>
      </c>
      <c r="BD624" s="13">
        <v>75</v>
      </c>
      <c r="BJ624" s="13">
        <v>50</v>
      </c>
      <c r="BO624" s="13">
        <v>30</v>
      </c>
      <c r="BS624" s="13">
        <v>1</v>
      </c>
      <c r="BT624" s="11">
        <v>2</v>
      </c>
      <c r="BU624" s="11">
        <v>2</v>
      </c>
      <c r="BV624" s="13">
        <v>3</v>
      </c>
      <c r="BX624" s="13">
        <v>2</v>
      </c>
    </row>
    <row r="625" spans="1:76">
      <c r="A625" s="13">
        <v>211</v>
      </c>
      <c r="B625" s="11">
        <v>0</v>
      </c>
      <c r="C625" s="11">
        <v>1</v>
      </c>
      <c r="D625" s="11">
        <f t="shared" si="63"/>
        <v>1960</v>
      </c>
      <c r="E625" s="11">
        <v>47</v>
      </c>
      <c r="F625" s="15">
        <v>1</v>
      </c>
      <c r="G625" s="71">
        <v>1</v>
      </c>
      <c r="H625" s="16">
        <v>0</v>
      </c>
      <c r="I625" s="16">
        <v>2007</v>
      </c>
      <c r="J625" s="16">
        <f t="shared" si="68"/>
        <v>0</v>
      </c>
      <c r="K625" s="16">
        <v>2</v>
      </c>
      <c r="L625" s="11">
        <v>1</v>
      </c>
      <c r="M625" s="16">
        <v>3</v>
      </c>
      <c r="N625" s="13">
        <v>3</v>
      </c>
      <c r="O625" s="17">
        <v>0</v>
      </c>
      <c r="P625" s="13">
        <v>1</v>
      </c>
      <c r="Q625" s="16">
        <v>0</v>
      </c>
      <c r="R625" s="16">
        <v>0</v>
      </c>
      <c r="S625" s="16">
        <v>0</v>
      </c>
      <c r="T625" s="16">
        <v>0</v>
      </c>
      <c r="U625" s="16">
        <v>0</v>
      </c>
      <c r="W625" s="16">
        <v>0</v>
      </c>
      <c r="X625" s="11">
        <v>1</v>
      </c>
      <c r="Y625" s="11">
        <v>1</v>
      </c>
      <c r="Z625" s="11">
        <v>0</v>
      </c>
      <c r="AA625" s="11">
        <v>0</v>
      </c>
      <c r="AB625" s="11">
        <v>0</v>
      </c>
      <c r="AC625" s="11">
        <v>1</v>
      </c>
      <c r="AD625" s="11">
        <v>1</v>
      </c>
      <c r="AE625" s="11">
        <v>1</v>
      </c>
      <c r="AF625" s="20"/>
      <c r="AG625" s="19"/>
      <c r="AH625" s="19">
        <v>54.8</v>
      </c>
      <c r="AI625" s="19">
        <v>63</v>
      </c>
      <c r="AJ625" s="51">
        <v>0</v>
      </c>
      <c r="AK625" s="51">
        <v>0</v>
      </c>
      <c r="AL625" s="20">
        <v>81</v>
      </c>
      <c r="AM625" s="20">
        <v>0</v>
      </c>
      <c r="AN625" s="19"/>
      <c r="AO625" s="19">
        <v>150</v>
      </c>
      <c r="AP625" s="19">
        <v>21</v>
      </c>
      <c r="AQ625" s="19">
        <v>4.2</v>
      </c>
      <c r="AR625" s="19"/>
      <c r="AT625" s="19">
        <v>4.9000000000000004</v>
      </c>
      <c r="AZ625" s="21">
        <v>39420</v>
      </c>
      <c r="BA625" s="13">
        <v>0</v>
      </c>
      <c r="BC625" s="13">
        <v>50</v>
      </c>
      <c r="BD625" s="13">
        <v>100</v>
      </c>
      <c r="BF625" s="13">
        <v>75</v>
      </c>
      <c r="BL625" s="13">
        <v>75</v>
      </c>
      <c r="BS625" s="13">
        <v>2</v>
      </c>
      <c r="BT625" s="11">
        <v>2</v>
      </c>
      <c r="BU625" s="11">
        <v>2</v>
      </c>
      <c r="BV625" s="13">
        <v>2</v>
      </c>
      <c r="BX625" s="13">
        <v>2</v>
      </c>
    </row>
    <row r="626" spans="1:76">
      <c r="A626" s="13">
        <v>212</v>
      </c>
      <c r="B626" s="11">
        <v>0</v>
      </c>
      <c r="C626" s="11">
        <v>1</v>
      </c>
      <c r="D626" s="11">
        <f t="shared" si="63"/>
        <v>1939</v>
      </c>
      <c r="E626" s="11">
        <v>68</v>
      </c>
      <c r="F626" s="15">
        <v>1</v>
      </c>
      <c r="H626" s="16">
        <v>0</v>
      </c>
      <c r="I626" s="16"/>
      <c r="J626" s="16">
        <f t="shared" si="68"/>
        <v>2007</v>
      </c>
      <c r="K626" s="11">
        <v>0</v>
      </c>
      <c r="L626" s="11">
        <v>0</v>
      </c>
      <c r="M626" s="11">
        <v>4</v>
      </c>
      <c r="N626" s="13">
        <v>3</v>
      </c>
      <c r="O626" s="17">
        <v>0</v>
      </c>
      <c r="P626" s="13">
        <v>0</v>
      </c>
      <c r="Q626" s="16">
        <v>1</v>
      </c>
      <c r="R626" s="16">
        <v>0</v>
      </c>
      <c r="S626" s="16">
        <v>0</v>
      </c>
      <c r="T626" s="16">
        <v>0</v>
      </c>
      <c r="U626" s="16">
        <v>0</v>
      </c>
      <c r="V626" s="11">
        <v>1</v>
      </c>
      <c r="W626" s="16">
        <v>3</v>
      </c>
      <c r="X626" s="11">
        <v>1</v>
      </c>
      <c r="Y626" s="11">
        <v>0</v>
      </c>
      <c r="Z626" s="11">
        <v>0</v>
      </c>
      <c r="AA626" s="11">
        <v>0</v>
      </c>
      <c r="AB626" s="11">
        <v>0</v>
      </c>
      <c r="AC626" s="11">
        <v>1</v>
      </c>
      <c r="AD626" s="11">
        <v>0</v>
      </c>
      <c r="AE626" s="11">
        <v>0</v>
      </c>
      <c r="AF626" s="20"/>
      <c r="AG626" s="19">
        <v>36</v>
      </c>
      <c r="AH626" s="19">
        <v>54</v>
      </c>
      <c r="AI626" s="19">
        <v>65</v>
      </c>
      <c r="AJ626" s="51"/>
      <c r="AK626" s="51"/>
      <c r="AL626" s="20"/>
      <c r="AM626" s="20"/>
      <c r="AN626" s="19"/>
      <c r="AO626" s="19">
        <v>126</v>
      </c>
      <c r="AP626" s="19"/>
      <c r="AQ626" s="19">
        <v>3.4</v>
      </c>
      <c r="AR626" s="19">
        <v>152.5</v>
      </c>
      <c r="AS626" s="19">
        <f t="shared" ref="AS626:AS639" si="70">IF(F626=1,186*POWER(AR626/88.5,-1.154)*POWER(E626,-0.203),186*POWER(AR626/88.5,-1.154)*POWER(E626,-0.203)*0.742)</f>
        <v>42.14953324612231</v>
      </c>
      <c r="AT626" s="19">
        <v>6.1</v>
      </c>
      <c r="AY626" s="14" t="s">
        <v>121</v>
      </c>
      <c r="AZ626" s="21">
        <v>39094</v>
      </c>
      <c r="BC626" s="13">
        <v>95</v>
      </c>
      <c r="BL626" s="13">
        <v>80</v>
      </c>
      <c r="BN626" s="13">
        <v>50</v>
      </c>
      <c r="BR626" s="13">
        <v>90</v>
      </c>
      <c r="BT626" s="11">
        <v>2</v>
      </c>
      <c r="BU626" s="11">
        <v>2</v>
      </c>
      <c r="BV626" s="13">
        <v>3</v>
      </c>
      <c r="BX626" s="13">
        <v>1</v>
      </c>
    </row>
    <row r="627" spans="1:76">
      <c r="A627" s="13">
        <v>213</v>
      </c>
      <c r="B627" s="11">
        <v>0</v>
      </c>
      <c r="C627" s="11">
        <v>1</v>
      </c>
      <c r="D627" s="11">
        <f t="shared" si="63"/>
        <v>1958</v>
      </c>
      <c r="E627" s="11">
        <v>49</v>
      </c>
      <c r="F627" s="15">
        <v>1</v>
      </c>
      <c r="G627" s="71">
        <v>1</v>
      </c>
      <c r="H627" s="16">
        <v>0</v>
      </c>
      <c r="I627" s="16">
        <v>99</v>
      </c>
      <c r="J627" s="16">
        <v>99</v>
      </c>
      <c r="K627" s="16">
        <v>2</v>
      </c>
      <c r="L627" s="11">
        <v>1</v>
      </c>
      <c r="M627" s="11">
        <v>0</v>
      </c>
      <c r="N627" s="13">
        <v>4</v>
      </c>
      <c r="O627" s="17">
        <v>0</v>
      </c>
      <c r="P627" s="13">
        <v>0</v>
      </c>
      <c r="Q627" s="16">
        <v>0</v>
      </c>
      <c r="R627" s="16">
        <v>0</v>
      </c>
      <c r="S627" s="16">
        <v>0</v>
      </c>
      <c r="T627" s="16">
        <v>0</v>
      </c>
      <c r="U627" s="16">
        <v>1</v>
      </c>
      <c r="V627" s="11">
        <v>2</v>
      </c>
      <c r="W627" s="16">
        <v>2</v>
      </c>
      <c r="X627" s="11">
        <v>1</v>
      </c>
      <c r="Y627" s="11">
        <v>0</v>
      </c>
      <c r="Z627" s="11">
        <v>0</v>
      </c>
      <c r="AA627" s="11">
        <v>0</v>
      </c>
      <c r="AB627" s="11">
        <v>0</v>
      </c>
      <c r="AC627" s="11">
        <v>1</v>
      </c>
      <c r="AD627" s="11">
        <v>0</v>
      </c>
      <c r="AE627" s="11">
        <v>0</v>
      </c>
      <c r="AF627" s="20"/>
      <c r="AG627" s="19"/>
      <c r="AH627" s="19">
        <v>66</v>
      </c>
      <c r="AI627" s="19">
        <v>55</v>
      </c>
      <c r="AJ627" s="51">
        <v>1</v>
      </c>
      <c r="AK627" s="51">
        <v>0</v>
      </c>
      <c r="AL627" s="20">
        <v>88</v>
      </c>
      <c r="AM627" s="20">
        <v>0</v>
      </c>
      <c r="AN627" s="19"/>
      <c r="AO627" s="19">
        <v>164</v>
      </c>
      <c r="AP627" s="19">
        <v>22</v>
      </c>
      <c r="AQ627" s="19">
        <v>8.1</v>
      </c>
      <c r="AR627" s="19">
        <v>80.2</v>
      </c>
      <c r="AS627" s="19">
        <f t="shared" si="70"/>
        <v>94.571102790085732</v>
      </c>
      <c r="AT627" s="19">
        <v>4.5</v>
      </c>
      <c r="AU627" s="20">
        <v>1.29</v>
      </c>
      <c r="AV627" s="19">
        <v>0.9</v>
      </c>
      <c r="AW627" s="19">
        <v>2.75</v>
      </c>
      <c r="AX627" s="19">
        <f>(AT627-AU627)/AU627</f>
        <v>2.4883720930232558</v>
      </c>
      <c r="AY627" s="14" t="s">
        <v>43</v>
      </c>
      <c r="AZ627" s="21">
        <v>39199</v>
      </c>
      <c r="BL627" s="13">
        <v>50</v>
      </c>
      <c r="BT627" s="11">
        <v>2</v>
      </c>
      <c r="BU627" s="11">
        <v>2</v>
      </c>
      <c r="BV627" s="13">
        <v>2</v>
      </c>
      <c r="BX627" s="13">
        <v>2</v>
      </c>
    </row>
    <row r="628" spans="1:76">
      <c r="A628" s="13">
        <v>214</v>
      </c>
      <c r="B628" s="11">
        <v>0</v>
      </c>
      <c r="C628" s="11">
        <v>1</v>
      </c>
      <c r="D628" s="11">
        <f t="shared" si="63"/>
        <v>1949</v>
      </c>
      <c r="E628" s="11">
        <v>58</v>
      </c>
      <c r="F628" s="15">
        <v>1</v>
      </c>
      <c r="G628" s="70">
        <v>3</v>
      </c>
      <c r="H628" s="16">
        <v>0</v>
      </c>
      <c r="I628" s="16">
        <v>2007</v>
      </c>
      <c r="J628" s="16">
        <f t="shared" ref="J628:J647" si="71">YEAR(AZ628)-I628</f>
        <v>0</v>
      </c>
      <c r="K628" s="16">
        <v>2</v>
      </c>
      <c r="L628" s="11">
        <v>1</v>
      </c>
      <c r="M628" s="16">
        <v>4</v>
      </c>
      <c r="N628" s="13">
        <v>3</v>
      </c>
      <c r="O628" s="17">
        <v>0</v>
      </c>
      <c r="P628" s="13">
        <v>0</v>
      </c>
      <c r="Q628" s="16">
        <v>0</v>
      </c>
      <c r="R628" s="16">
        <v>0</v>
      </c>
      <c r="S628" s="16">
        <v>0</v>
      </c>
      <c r="T628" s="16">
        <v>0</v>
      </c>
      <c r="U628" s="16">
        <v>0</v>
      </c>
      <c r="V628" s="11">
        <v>1</v>
      </c>
      <c r="W628" s="16">
        <v>3</v>
      </c>
      <c r="X628" s="11">
        <v>1</v>
      </c>
      <c r="Y628" s="11">
        <v>1</v>
      </c>
      <c r="Z628" s="11">
        <v>0</v>
      </c>
      <c r="AA628" s="11">
        <v>0</v>
      </c>
      <c r="AB628" s="11">
        <v>0</v>
      </c>
      <c r="AC628" s="11">
        <v>0</v>
      </c>
      <c r="AD628" s="11">
        <v>0</v>
      </c>
      <c r="AE628" s="11">
        <v>1</v>
      </c>
      <c r="AF628" s="20">
        <v>24</v>
      </c>
      <c r="AG628" s="19"/>
      <c r="AH628" s="19">
        <v>52</v>
      </c>
      <c r="AI628" s="19">
        <v>63</v>
      </c>
      <c r="AJ628" s="51"/>
      <c r="AK628" s="51"/>
      <c r="AL628" s="20"/>
      <c r="AM628" s="20"/>
      <c r="AN628" s="19"/>
      <c r="AO628" s="19">
        <v>151</v>
      </c>
      <c r="AP628" s="19">
        <v>37</v>
      </c>
      <c r="AQ628" s="19">
        <v>4</v>
      </c>
      <c r="AR628" s="19">
        <v>98.3</v>
      </c>
      <c r="AS628" s="19">
        <f t="shared" si="70"/>
        <v>72.260811812572626</v>
      </c>
      <c r="AT628" s="19">
        <v>7.1</v>
      </c>
      <c r="AY628" s="14" t="s">
        <v>72</v>
      </c>
      <c r="AZ628" s="21">
        <v>39381</v>
      </c>
      <c r="BC628" s="13">
        <v>70</v>
      </c>
      <c r="BI628" s="13">
        <v>100</v>
      </c>
      <c r="BM628" s="13">
        <v>100</v>
      </c>
      <c r="BT628" s="11">
        <v>2</v>
      </c>
      <c r="BU628" s="11">
        <v>2</v>
      </c>
      <c r="BV628" s="13">
        <v>3</v>
      </c>
      <c r="BX628" s="13">
        <v>2</v>
      </c>
    </row>
    <row r="629" spans="1:76">
      <c r="A629" s="13">
        <v>215</v>
      </c>
      <c r="B629" s="11">
        <v>0</v>
      </c>
      <c r="C629" s="11">
        <v>1</v>
      </c>
      <c r="D629" s="11">
        <f t="shared" si="63"/>
        <v>1940</v>
      </c>
      <c r="E629" s="11">
        <v>67</v>
      </c>
      <c r="F629" s="15">
        <v>1</v>
      </c>
      <c r="G629" s="70">
        <v>1</v>
      </c>
      <c r="H629" s="16">
        <v>0</v>
      </c>
      <c r="I629" s="16">
        <v>2006</v>
      </c>
      <c r="J629" s="16">
        <f t="shared" si="71"/>
        <v>1</v>
      </c>
      <c r="K629" s="16">
        <v>2</v>
      </c>
      <c r="L629" s="11">
        <v>1</v>
      </c>
      <c r="M629" s="11">
        <v>4</v>
      </c>
      <c r="N629" s="17">
        <v>3</v>
      </c>
      <c r="O629" s="17">
        <v>3</v>
      </c>
      <c r="P629" s="13">
        <v>0</v>
      </c>
      <c r="Q629" s="16">
        <v>0</v>
      </c>
      <c r="R629" s="16">
        <v>0</v>
      </c>
      <c r="S629" s="16">
        <v>0</v>
      </c>
      <c r="T629" s="16">
        <v>0</v>
      </c>
      <c r="U629" s="16">
        <v>0</v>
      </c>
      <c r="V629" s="11">
        <v>2</v>
      </c>
      <c r="W629" s="16">
        <v>3</v>
      </c>
      <c r="X629" s="11">
        <v>1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1</v>
      </c>
      <c r="AF629" s="51"/>
      <c r="AG629" s="52"/>
      <c r="AH629" s="52">
        <v>54</v>
      </c>
      <c r="AI629" s="52">
        <v>56</v>
      </c>
      <c r="AJ629" s="51">
        <v>3</v>
      </c>
      <c r="AK629" s="51">
        <v>0</v>
      </c>
      <c r="AL629" s="51">
        <v>56</v>
      </c>
      <c r="AM629" s="20"/>
      <c r="AN629" s="19"/>
      <c r="AO629" s="19">
        <v>158</v>
      </c>
      <c r="AP629" s="19">
        <v>15</v>
      </c>
      <c r="AQ629" s="19">
        <v>4.5999999999999996</v>
      </c>
      <c r="AR629" s="19">
        <v>86.5</v>
      </c>
      <c r="AS629" s="19">
        <f t="shared" si="70"/>
        <v>81.334669381882478</v>
      </c>
      <c r="AT629" s="19">
        <v>6.9</v>
      </c>
      <c r="AY629" s="14" t="s">
        <v>26</v>
      </c>
      <c r="AZ629" s="21">
        <v>39213</v>
      </c>
      <c r="BF629" s="13">
        <v>75</v>
      </c>
      <c r="BJ629" s="13">
        <v>100</v>
      </c>
      <c r="BN629" s="13">
        <v>100</v>
      </c>
      <c r="BS629" s="17">
        <v>1</v>
      </c>
      <c r="BT629" s="11">
        <v>2</v>
      </c>
      <c r="BU629" s="11">
        <v>2</v>
      </c>
      <c r="BV629" s="13">
        <v>3</v>
      </c>
      <c r="BX629" s="13">
        <v>1</v>
      </c>
    </row>
    <row r="630" spans="1:76">
      <c r="A630" s="13">
        <v>216</v>
      </c>
      <c r="B630" s="11">
        <v>0</v>
      </c>
      <c r="C630" s="11">
        <v>1</v>
      </c>
      <c r="D630" s="11">
        <f t="shared" si="63"/>
        <v>1951</v>
      </c>
      <c r="E630" s="11">
        <v>56</v>
      </c>
      <c r="F630" s="15">
        <v>1</v>
      </c>
      <c r="H630" s="16">
        <v>0</v>
      </c>
      <c r="I630" s="16"/>
      <c r="J630" s="16">
        <f t="shared" si="71"/>
        <v>2007</v>
      </c>
      <c r="K630" s="11">
        <v>0</v>
      </c>
      <c r="L630" s="11">
        <v>0</v>
      </c>
      <c r="M630" s="16">
        <v>3</v>
      </c>
      <c r="N630" s="13">
        <v>3</v>
      </c>
      <c r="O630" s="17">
        <v>0</v>
      </c>
      <c r="P630" s="13">
        <v>0</v>
      </c>
      <c r="Q630" s="16">
        <v>0</v>
      </c>
      <c r="R630" s="16">
        <v>0</v>
      </c>
      <c r="S630" s="16">
        <v>0</v>
      </c>
      <c r="T630" s="16">
        <v>0</v>
      </c>
      <c r="U630" s="16">
        <v>0</v>
      </c>
      <c r="V630" s="11">
        <v>1</v>
      </c>
      <c r="W630" s="16">
        <v>2</v>
      </c>
      <c r="X630" s="11">
        <v>1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20"/>
      <c r="AG630" s="19"/>
      <c r="AH630" s="19"/>
      <c r="AI630" s="19"/>
      <c r="AJ630" s="51"/>
      <c r="AK630" s="51"/>
      <c r="AL630" s="20"/>
      <c r="AM630" s="20">
        <v>1</v>
      </c>
      <c r="AN630" s="20">
        <v>1</v>
      </c>
      <c r="AO630" s="19">
        <v>155</v>
      </c>
      <c r="AP630" s="19">
        <v>23</v>
      </c>
      <c r="AQ630" s="19">
        <v>5.6</v>
      </c>
      <c r="AR630" s="19">
        <v>108.7</v>
      </c>
      <c r="AS630" s="19">
        <f t="shared" si="70"/>
        <v>64.802896089273517</v>
      </c>
      <c r="AT630" s="19">
        <v>4.5999999999999996</v>
      </c>
      <c r="AY630" s="14" t="s">
        <v>45</v>
      </c>
      <c r="AZ630" s="21">
        <v>39393</v>
      </c>
      <c r="BC630" s="13">
        <v>75</v>
      </c>
      <c r="BD630" s="13">
        <v>75</v>
      </c>
      <c r="BM630" s="13">
        <v>100</v>
      </c>
      <c r="BS630" s="13">
        <v>1</v>
      </c>
      <c r="BT630" s="11">
        <v>2</v>
      </c>
      <c r="BU630" s="11">
        <v>2</v>
      </c>
      <c r="BV630" s="13">
        <v>3</v>
      </c>
      <c r="BX630" s="13">
        <v>2</v>
      </c>
    </row>
    <row r="631" spans="1:76">
      <c r="A631" s="13">
        <v>217</v>
      </c>
      <c r="B631" s="11">
        <v>0</v>
      </c>
      <c r="C631" s="11">
        <v>1</v>
      </c>
      <c r="D631" s="11">
        <f t="shared" si="63"/>
        <v>1958</v>
      </c>
      <c r="E631" s="11">
        <v>49</v>
      </c>
      <c r="F631" s="15">
        <v>1</v>
      </c>
      <c r="H631" s="16">
        <v>0</v>
      </c>
      <c r="I631" s="16"/>
      <c r="J631" s="16">
        <f t="shared" si="71"/>
        <v>2007</v>
      </c>
      <c r="K631" s="11">
        <v>0</v>
      </c>
      <c r="L631" s="11">
        <v>0</v>
      </c>
      <c r="M631" s="16">
        <v>3</v>
      </c>
      <c r="N631" s="13">
        <v>3</v>
      </c>
      <c r="O631" s="17">
        <v>0</v>
      </c>
      <c r="P631" s="13">
        <v>0</v>
      </c>
      <c r="Q631" s="16">
        <v>0</v>
      </c>
      <c r="R631" s="16">
        <v>0</v>
      </c>
      <c r="S631" s="16">
        <v>0</v>
      </c>
      <c r="T631" s="16">
        <v>0</v>
      </c>
      <c r="U631" s="16">
        <v>0</v>
      </c>
      <c r="W631" s="16">
        <v>0</v>
      </c>
      <c r="X631" s="11">
        <v>1</v>
      </c>
      <c r="Y631" s="11">
        <v>0</v>
      </c>
      <c r="Z631" s="11">
        <v>0</v>
      </c>
      <c r="AA631" s="11">
        <v>1</v>
      </c>
      <c r="AB631" s="11">
        <v>0</v>
      </c>
      <c r="AC631" s="11">
        <v>0</v>
      </c>
      <c r="AD631" s="11">
        <v>0</v>
      </c>
      <c r="AE631" s="11">
        <v>0</v>
      </c>
      <c r="AF631" s="20">
        <v>19</v>
      </c>
      <c r="AG631" s="19"/>
      <c r="AH631" s="19">
        <v>48</v>
      </c>
      <c r="AI631" s="19">
        <v>73</v>
      </c>
      <c r="AJ631" s="51"/>
      <c r="AK631" s="51"/>
      <c r="AL631" s="20"/>
      <c r="AM631" s="20">
        <v>0</v>
      </c>
      <c r="AN631" s="19"/>
      <c r="AO631" s="19">
        <v>147</v>
      </c>
      <c r="AP631" s="19">
        <v>4</v>
      </c>
      <c r="AQ631" s="19">
        <v>4.7</v>
      </c>
      <c r="AR631" s="19">
        <v>67</v>
      </c>
      <c r="AS631" s="19">
        <f t="shared" si="70"/>
        <v>116.38187562022343</v>
      </c>
      <c r="AT631" s="19">
        <v>4.8</v>
      </c>
      <c r="AY631" s="14" t="s">
        <v>122</v>
      </c>
      <c r="AZ631" s="21">
        <v>39408</v>
      </c>
      <c r="BC631" s="13">
        <v>70</v>
      </c>
      <c r="BS631" s="13">
        <v>1</v>
      </c>
      <c r="BT631" s="11">
        <v>2</v>
      </c>
      <c r="BU631" s="11">
        <v>2</v>
      </c>
      <c r="BV631" s="13">
        <v>1</v>
      </c>
      <c r="BX631" s="13">
        <v>1</v>
      </c>
    </row>
    <row r="632" spans="1:76">
      <c r="A632" s="13">
        <v>221</v>
      </c>
      <c r="B632" s="11">
        <v>0</v>
      </c>
      <c r="C632" s="11">
        <v>1</v>
      </c>
      <c r="D632" s="11">
        <f t="shared" si="63"/>
        <v>1956</v>
      </c>
      <c r="E632" s="11">
        <v>51</v>
      </c>
      <c r="F632" s="15">
        <v>1</v>
      </c>
      <c r="H632" s="16">
        <v>0</v>
      </c>
      <c r="I632" s="16"/>
      <c r="J632" s="16">
        <f t="shared" si="71"/>
        <v>2007</v>
      </c>
      <c r="K632" s="11">
        <v>0</v>
      </c>
      <c r="L632" s="11">
        <v>0</v>
      </c>
      <c r="M632" s="11">
        <v>4</v>
      </c>
      <c r="N632" s="13">
        <v>3</v>
      </c>
      <c r="O632" s="17">
        <v>0</v>
      </c>
      <c r="P632" s="13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1">
        <v>2</v>
      </c>
      <c r="W632" s="16">
        <v>2</v>
      </c>
      <c r="X632" s="11">
        <v>1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20"/>
      <c r="AG632" s="19"/>
      <c r="AH632" s="19">
        <v>61</v>
      </c>
      <c r="AI632" s="19">
        <v>61</v>
      </c>
      <c r="AJ632" s="51"/>
      <c r="AK632" s="51"/>
      <c r="AL632" s="20"/>
      <c r="AM632" s="20">
        <v>0</v>
      </c>
      <c r="AN632" s="19"/>
      <c r="AO632" s="19">
        <v>164</v>
      </c>
      <c r="AP632" s="19"/>
      <c r="AQ632" s="19">
        <v>4.3</v>
      </c>
      <c r="AR632" s="19">
        <v>83.7</v>
      </c>
      <c r="AS632" s="19">
        <f t="shared" si="70"/>
        <v>89.294262425542186</v>
      </c>
      <c r="AT632" s="19">
        <v>6.2</v>
      </c>
      <c r="AU632" s="20">
        <v>1</v>
      </c>
      <c r="AV632" s="19">
        <v>0.7</v>
      </c>
      <c r="AW632" s="19">
        <v>3.8</v>
      </c>
      <c r="AX632" s="19">
        <f>(AT632-AU632)/AU632</f>
        <v>5.2</v>
      </c>
      <c r="AZ632" s="21">
        <v>39232</v>
      </c>
      <c r="BJ632" s="13">
        <v>60</v>
      </c>
      <c r="BS632" s="17">
        <v>1</v>
      </c>
      <c r="BT632" s="11">
        <v>2</v>
      </c>
      <c r="BU632" s="11">
        <v>2</v>
      </c>
      <c r="BV632" s="13">
        <v>1</v>
      </c>
      <c r="BX632" s="13">
        <v>1</v>
      </c>
    </row>
    <row r="633" spans="1:76">
      <c r="A633" s="13">
        <v>224</v>
      </c>
      <c r="B633" s="11">
        <v>0</v>
      </c>
      <c r="C633" s="11">
        <v>1</v>
      </c>
      <c r="D633" s="11">
        <f t="shared" si="63"/>
        <v>1939</v>
      </c>
      <c r="E633" s="11">
        <v>68</v>
      </c>
      <c r="F633" s="15">
        <v>2</v>
      </c>
      <c r="H633" s="16">
        <v>0</v>
      </c>
      <c r="I633" s="16"/>
      <c r="J633" s="16">
        <f t="shared" si="71"/>
        <v>2007</v>
      </c>
      <c r="K633" s="11">
        <v>0</v>
      </c>
      <c r="L633" s="11">
        <v>0</v>
      </c>
      <c r="M633" s="16">
        <v>3</v>
      </c>
      <c r="N633" s="13">
        <v>2</v>
      </c>
      <c r="O633" s="17">
        <v>0</v>
      </c>
      <c r="P633" s="13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1">
        <v>1</v>
      </c>
      <c r="W633" s="16">
        <v>2</v>
      </c>
      <c r="X633" s="11">
        <v>1</v>
      </c>
      <c r="Y633" s="11">
        <v>0</v>
      </c>
      <c r="Z633" s="11">
        <v>0</v>
      </c>
      <c r="AA633" s="11">
        <v>0</v>
      </c>
      <c r="AB633" s="11">
        <v>0</v>
      </c>
      <c r="AF633" s="20"/>
      <c r="AG633" s="19"/>
      <c r="AH633" s="19"/>
      <c r="AI633" s="19"/>
      <c r="AJ633" s="51"/>
      <c r="AK633" s="51"/>
      <c r="AL633" s="20"/>
      <c r="AM633" s="20"/>
      <c r="AN633" s="19"/>
      <c r="AO633" s="19">
        <v>134</v>
      </c>
      <c r="AP633" s="19">
        <v>7</v>
      </c>
      <c r="AQ633" s="19">
        <v>5</v>
      </c>
      <c r="AR633" s="19">
        <v>96.6</v>
      </c>
      <c r="AS633" s="19">
        <f t="shared" si="70"/>
        <v>52.969572843652578</v>
      </c>
      <c r="AT633" s="19">
        <v>4.8</v>
      </c>
      <c r="AU633" s="20">
        <v>1.2</v>
      </c>
      <c r="AV633" s="19">
        <v>0.8</v>
      </c>
      <c r="AW633" s="19">
        <v>2.8</v>
      </c>
      <c r="AX633" s="19">
        <f>(AT633-AU633)/AU633</f>
        <v>3</v>
      </c>
      <c r="AY633" s="25" t="s">
        <v>123</v>
      </c>
      <c r="AZ633" s="21">
        <v>39120</v>
      </c>
      <c r="BC633" s="13">
        <v>80</v>
      </c>
      <c r="BI633" s="13">
        <v>95</v>
      </c>
      <c r="BO633" s="13">
        <v>60</v>
      </c>
      <c r="BT633" s="11">
        <v>2</v>
      </c>
      <c r="BU633" s="11">
        <v>2</v>
      </c>
      <c r="BV633" s="13">
        <v>3</v>
      </c>
      <c r="BX633" s="13">
        <v>1</v>
      </c>
    </row>
    <row r="634" spans="1:76">
      <c r="A634" s="13">
        <v>225</v>
      </c>
      <c r="B634" s="11">
        <v>0</v>
      </c>
      <c r="C634" s="11">
        <v>1</v>
      </c>
      <c r="D634" s="11">
        <f t="shared" si="63"/>
        <v>1953</v>
      </c>
      <c r="E634" s="11">
        <v>54</v>
      </c>
      <c r="F634" s="15">
        <v>1</v>
      </c>
      <c r="H634" s="16">
        <v>0</v>
      </c>
      <c r="I634" s="16"/>
      <c r="J634" s="16">
        <f t="shared" si="71"/>
        <v>2007</v>
      </c>
      <c r="K634" s="11">
        <v>0</v>
      </c>
      <c r="L634" s="11">
        <v>0</v>
      </c>
      <c r="M634" s="11">
        <v>0</v>
      </c>
      <c r="N634" s="13">
        <v>1</v>
      </c>
      <c r="O634" s="17">
        <v>3</v>
      </c>
      <c r="P634" s="13">
        <v>0</v>
      </c>
      <c r="Q634" s="16">
        <v>0</v>
      </c>
      <c r="R634" s="16">
        <v>0</v>
      </c>
      <c r="S634" s="16">
        <v>0</v>
      </c>
      <c r="T634" s="16">
        <v>1</v>
      </c>
      <c r="U634" s="16">
        <v>0</v>
      </c>
      <c r="V634" s="11">
        <v>1</v>
      </c>
      <c r="W634" s="16">
        <v>3</v>
      </c>
      <c r="X634" s="11">
        <v>1</v>
      </c>
      <c r="Y634" s="11">
        <v>0</v>
      </c>
      <c r="Z634" s="11">
        <v>0</v>
      </c>
      <c r="AA634" s="11">
        <v>0</v>
      </c>
      <c r="AB634" s="11">
        <v>0</v>
      </c>
      <c r="AC634" s="11">
        <v>0</v>
      </c>
      <c r="AD634" s="11">
        <v>0</v>
      </c>
      <c r="AE634" s="11">
        <v>0</v>
      </c>
      <c r="AF634" s="20"/>
      <c r="AG634" s="19"/>
      <c r="AH634" s="19">
        <v>48</v>
      </c>
      <c r="AI634" s="19">
        <v>71</v>
      </c>
      <c r="AJ634" s="51">
        <v>3</v>
      </c>
      <c r="AK634" s="51">
        <v>1</v>
      </c>
      <c r="AL634" s="20">
        <v>73</v>
      </c>
      <c r="AM634" s="20"/>
      <c r="AN634" s="20">
        <v>1</v>
      </c>
      <c r="AO634" s="19">
        <v>166</v>
      </c>
      <c r="AP634" s="19">
        <v>9</v>
      </c>
      <c r="AQ634" s="19">
        <v>5.6</v>
      </c>
      <c r="AR634" s="19">
        <v>103.7</v>
      </c>
      <c r="AS634" s="19">
        <f t="shared" si="70"/>
        <v>68.928822644667079</v>
      </c>
      <c r="AT634" s="19">
        <v>5.23</v>
      </c>
      <c r="AY634" s="14" t="s">
        <v>124</v>
      </c>
      <c r="AZ634" s="21">
        <v>39200</v>
      </c>
      <c r="BD634" s="13">
        <v>100</v>
      </c>
      <c r="BJ634" s="13">
        <v>40</v>
      </c>
      <c r="BN634" s="13">
        <v>40</v>
      </c>
      <c r="BT634" s="11">
        <v>2</v>
      </c>
      <c r="BU634" s="11">
        <v>2</v>
      </c>
      <c r="BV634" s="13">
        <v>1</v>
      </c>
      <c r="BX634" s="13">
        <v>2</v>
      </c>
    </row>
    <row r="635" spans="1:76">
      <c r="A635" s="13">
        <v>228</v>
      </c>
      <c r="B635" s="11">
        <v>0</v>
      </c>
      <c r="C635" s="11">
        <v>1</v>
      </c>
      <c r="D635" s="11">
        <f t="shared" si="63"/>
        <v>1945</v>
      </c>
      <c r="E635" s="11">
        <v>62</v>
      </c>
      <c r="F635" s="15">
        <v>1</v>
      </c>
      <c r="G635" s="71">
        <v>2</v>
      </c>
      <c r="H635" s="16">
        <v>0</v>
      </c>
      <c r="I635" s="16">
        <v>2003</v>
      </c>
      <c r="J635" s="16">
        <f t="shared" si="71"/>
        <v>4</v>
      </c>
      <c r="K635" s="16">
        <v>2</v>
      </c>
      <c r="L635" s="11">
        <v>1</v>
      </c>
      <c r="M635" s="16">
        <v>3</v>
      </c>
      <c r="N635" s="13">
        <v>3</v>
      </c>
      <c r="O635" s="17">
        <v>0</v>
      </c>
      <c r="P635" s="13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W635" s="16">
        <v>0</v>
      </c>
      <c r="X635" s="11">
        <v>1</v>
      </c>
      <c r="Y635" s="11">
        <v>0</v>
      </c>
      <c r="Z635" s="11">
        <v>0</v>
      </c>
      <c r="AA635" s="11">
        <v>0</v>
      </c>
      <c r="AB635" s="11">
        <v>0</v>
      </c>
      <c r="AC635" s="11">
        <v>0</v>
      </c>
      <c r="AD635" s="11">
        <v>0</v>
      </c>
      <c r="AE635" s="11">
        <v>1</v>
      </c>
      <c r="AF635" s="20">
        <v>20.3</v>
      </c>
      <c r="AG635" s="19"/>
      <c r="AH635" s="19">
        <v>58</v>
      </c>
      <c r="AI635" s="19">
        <v>50</v>
      </c>
      <c r="AJ635" s="51"/>
      <c r="AK635" s="51"/>
      <c r="AL635" s="20"/>
      <c r="AM635" s="20">
        <v>0</v>
      </c>
      <c r="AN635" s="19"/>
      <c r="AO635" s="19">
        <v>138</v>
      </c>
      <c r="AP635" s="19">
        <v>12</v>
      </c>
      <c r="AQ635" s="19">
        <v>6.1</v>
      </c>
      <c r="AR635" s="19">
        <v>70.400000000000006</v>
      </c>
      <c r="AS635" s="19">
        <f t="shared" si="70"/>
        <v>104.79272094906369</v>
      </c>
      <c r="AT635" s="19">
        <v>5.0999999999999996</v>
      </c>
      <c r="AY635" s="14" t="s">
        <v>127</v>
      </c>
      <c r="AZ635" s="21">
        <v>39318</v>
      </c>
      <c r="BA635" s="13">
        <v>1</v>
      </c>
      <c r="BD635" s="13">
        <v>30</v>
      </c>
      <c r="BJ635" s="13">
        <v>100</v>
      </c>
      <c r="BN635" s="13">
        <v>25</v>
      </c>
      <c r="BS635" s="13">
        <v>1</v>
      </c>
      <c r="BT635" s="11">
        <v>2</v>
      </c>
      <c r="BU635" s="11">
        <v>2</v>
      </c>
      <c r="BV635" s="13">
        <v>1</v>
      </c>
      <c r="BX635" s="13">
        <v>1</v>
      </c>
    </row>
    <row r="636" spans="1:76">
      <c r="A636" s="13">
        <v>229</v>
      </c>
      <c r="B636" s="11">
        <v>0</v>
      </c>
      <c r="C636" s="11">
        <v>1</v>
      </c>
      <c r="D636" s="11">
        <f t="shared" si="63"/>
        <v>1953</v>
      </c>
      <c r="E636" s="11">
        <v>53</v>
      </c>
      <c r="F636" s="15">
        <v>1</v>
      </c>
      <c r="G636" s="71">
        <v>1</v>
      </c>
      <c r="H636" s="16">
        <v>0</v>
      </c>
      <c r="I636" s="16">
        <v>2000</v>
      </c>
      <c r="J636" s="16">
        <f t="shared" si="71"/>
        <v>6</v>
      </c>
      <c r="K636" s="16">
        <v>2</v>
      </c>
      <c r="L636" s="11">
        <v>1</v>
      </c>
      <c r="M636" s="16">
        <v>3</v>
      </c>
      <c r="N636" s="13">
        <v>3</v>
      </c>
      <c r="O636" s="17">
        <v>0</v>
      </c>
      <c r="P636" s="13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11">
        <v>1</v>
      </c>
      <c r="W636" s="16">
        <v>4</v>
      </c>
      <c r="X636" s="11">
        <v>1</v>
      </c>
      <c r="Y636" s="11">
        <v>0</v>
      </c>
      <c r="Z636" s="11">
        <v>0</v>
      </c>
      <c r="AA636" s="11">
        <v>0</v>
      </c>
      <c r="AB636" s="11">
        <v>0</v>
      </c>
      <c r="AF636" s="20"/>
      <c r="AG636" s="19"/>
      <c r="AH636" s="19"/>
      <c r="AI636" s="19"/>
      <c r="AJ636" s="51"/>
      <c r="AK636" s="51"/>
      <c r="AL636" s="20"/>
      <c r="AM636" s="20"/>
      <c r="AN636" s="19"/>
      <c r="AO636" s="19">
        <v>157</v>
      </c>
      <c r="AP636" s="19">
        <v>6</v>
      </c>
      <c r="AQ636" s="19">
        <v>3.2</v>
      </c>
      <c r="AR636" s="19">
        <v>89.1</v>
      </c>
      <c r="AS636" s="19">
        <f t="shared" si="70"/>
        <v>82.432525691817887</v>
      </c>
      <c r="AT636" s="19">
        <v>5.4</v>
      </c>
      <c r="AY636" s="14" t="s">
        <v>128</v>
      </c>
      <c r="AZ636" s="21">
        <v>39020</v>
      </c>
      <c r="BD636" s="13">
        <v>40</v>
      </c>
      <c r="BI636" s="13">
        <v>100</v>
      </c>
      <c r="BN636" s="13">
        <v>90</v>
      </c>
      <c r="BT636" s="11">
        <v>2</v>
      </c>
      <c r="BU636" s="11">
        <v>2</v>
      </c>
      <c r="BV636" s="13">
        <v>2</v>
      </c>
      <c r="BX636" s="13">
        <v>1</v>
      </c>
    </row>
    <row r="637" spans="1:76">
      <c r="A637" s="13">
        <v>230</v>
      </c>
      <c r="B637" s="11">
        <v>0</v>
      </c>
      <c r="C637" s="11">
        <v>1</v>
      </c>
      <c r="D637" s="11">
        <f t="shared" si="63"/>
        <v>1953</v>
      </c>
      <c r="E637" s="11">
        <v>54</v>
      </c>
      <c r="F637" s="15">
        <v>1</v>
      </c>
      <c r="G637" s="70">
        <v>1</v>
      </c>
      <c r="H637" s="16">
        <v>0</v>
      </c>
      <c r="I637" s="16">
        <v>2006</v>
      </c>
      <c r="J637" s="16">
        <f t="shared" si="71"/>
        <v>1</v>
      </c>
      <c r="K637" s="16">
        <v>2</v>
      </c>
      <c r="L637" s="11">
        <v>1</v>
      </c>
      <c r="M637" s="16">
        <v>3</v>
      </c>
      <c r="N637" s="13">
        <v>3</v>
      </c>
      <c r="O637" s="17">
        <v>0</v>
      </c>
      <c r="P637" s="13">
        <v>0</v>
      </c>
      <c r="Q637" s="16">
        <v>0</v>
      </c>
      <c r="R637" s="16">
        <v>0</v>
      </c>
      <c r="S637" s="16">
        <v>0</v>
      </c>
      <c r="T637" s="16">
        <v>0</v>
      </c>
      <c r="U637" s="16">
        <v>0</v>
      </c>
      <c r="V637" s="11">
        <v>2</v>
      </c>
      <c r="W637" s="16">
        <v>2</v>
      </c>
      <c r="X637" s="11">
        <v>1</v>
      </c>
      <c r="Y637" s="11">
        <v>1</v>
      </c>
      <c r="Z637" s="11">
        <v>0</v>
      </c>
      <c r="AA637" s="11">
        <v>0</v>
      </c>
      <c r="AB637" s="11">
        <v>0</v>
      </c>
      <c r="AC637" s="11">
        <v>1</v>
      </c>
      <c r="AD637" s="11">
        <v>0</v>
      </c>
      <c r="AE637" s="11">
        <v>0</v>
      </c>
      <c r="AF637" s="20"/>
      <c r="AG637" s="19"/>
      <c r="AH637" s="19">
        <v>48</v>
      </c>
      <c r="AI637" s="19">
        <v>76</v>
      </c>
      <c r="AJ637" s="51">
        <v>2</v>
      </c>
      <c r="AK637" s="51">
        <v>0</v>
      </c>
      <c r="AL637" s="20">
        <v>63</v>
      </c>
      <c r="AM637" s="51">
        <v>0</v>
      </c>
      <c r="AN637" s="20">
        <v>0</v>
      </c>
      <c r="AO637" s="19">
        <v>173</v>
      </c>
      <c r="AP637" s="19">
        <v>2</v>
      </c>
      <c r="AQ637" s="19">
        <v>4.5</v>
      </c>
      <c r="AR637" s="19">
        <v>100</v>
      </c>
      <c r="AS637" s="19">
        <f t="shared" si="70"/>
        <v>71.880244445539248</v>
      </c>
      <c r="AT637" s="19">
        <v>3.7</v>
      </c>
      <c r="AU637" s="20">
        <v>1</v>
      </c>
      <c r="AV637" s="19">
        <v>0.83</v>
      </c>
      <c r="AW637" s="19">
        <v>1.5</v>
      </c>
      <c r="AX637" s="19">
        <f>(AT637-AU637)/AU637</f>
        <v>2.7</v>
      </c>
      <c r="AY637" s="14" t="s">
        <v>20</v>
      </c>
      <c r="AZ637" s="21">
        <v>39310</v>
      </c>
      <c r="BD637" s="13">
        <v>5</v>
      </c>
      <c r="BJ637" s="13">
        <v>5</v>
      </c>
      <c r="BN637" s="13">
        <v>100</v>
      </c>
      <c r="BS637" s="13">
        <v>1</v>
      </c>
      <c r="BT637" s="11">
        <v>2</v>
      </c>
      <c r="BU637" s="11">
        <v>2</v>
      </c>
      <c r="BV637" s="13">
        <v>1</v>
      </c>
      <c r="BX637" s="13">
        <v>1</v>
      </c>
    </row>
    <row r="638" spans="1:76">
      <c r="A638" s="13">
        <v>231</v>
      </c>
      <c r="B638" s="11">
        <v>0</v>
      </c>
      <c r="C638" s="11">
        <v>1</v>
      </c>
      <c r="D638" s="11">
        <f t="shared" si="63"/>
        <v>1939</v>
      </c>
      <c r="E638" s="11">
        <v>67</v>
      </c>
      <c r="F638" s="15">
        <v>1</v>
      </c>
      <c r="G638" s="71">
        <v>1</v>
      </c>
      <c r="H638" s="16">
        <v>0</v>
      </c>
      <c r="I638" s="16">
        <v>2005</v>
      </c>
      <c r="J638" s="16">
        <f t="shared" si="71"/>
        <v>1</v>
      </c>
      <c r="K638" s="16">
        <v>2</v>
      </c>
      <c r="L638" s="11">
        <v>1</v>
      </c>
      <c r="M638" s="11">
        <v>4</v>
      </c>
      <c r="N638" s="13">
        <v>3</v>
      </c>
      <c r="O638" s="17">
        <v>0</v>
      </c>
      <c r="P638" s="13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1">
        <v>1</v>
      </c>
      <c r="W638" s="16">
        <v>4</v>
      </c>
      <c r="X638" s="11">
        <v>1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1</v>
      </c>
      <c r="AF638" s="20">
        <v>23</v>
      </c>
      <c r="AG638" s="19"/>
      <c r="AH638" s="19">
        <v>50</v>
      </c>
      <c r="AI638" s="19">
        <v>63</v>
      </c>
      <c r="AJ638" s="51"/>
      <c r="AK638" s="51"/>
      <c r="AL638" s="20"/>
      <c r="AM638" s="20"/>
      <c r="AN638" s="19"/>
      <c r="AO638" s="19">
        <v>149</v>
      </c>
      <c r="AP638" s="19">
        <v>7</v>
      </c>
      <c r="AQ638" s="19">
        <v>4.3</v>
      </c>
      <c r="AR638" s="19">
        <v>104.4</v>
      </c>
      <c r="AS638" s="19">
        <f t="shared" si="70"/>
        <v>65.465413926914763</v>
      </c>
      <c r="AT638" s="19">
        <v>4.5999999999999996</v>
      </c>
      <c r="AY638" s="14" t="s">
        <v>35</v>
      </c>
      <c r="AZ638" s="21">
        <v>39024</v>
      </c>
      <c r="BC638" s="13">
        <v>90</v>
      </c>
      <c r="BF638" s="13">
        <v>100</v>
      </c>
      <c r="BL638" s="13">
        <v>100</v>
      </c>
      <c r="BT638" s="11">
        <v>2</v>
      </c>
      <c r="BU638" s="11">
        <v>2</v>
      </c>
      <c r="BV638" s="13">
        <v>2</v>
      </c>
      <c r="BX638" s="13">
        <v>2</v>
      </c>
    </row>
    <row r="639" spans="1:76">
      <c r="A639" s="13">
        <v>233</v>
      </c>
      <c r="B639" s="11">
        <v>0</v>
      </c>
      <c r="C639" s="11">
        <v>1</v>
      </c>
      <c r="D639" s="11">
        <f t="shared" si="63"/>
        <v>1948</v>
      </c>
      <c r="E639" s="11">
        <v>59</v>
      </c>
      <c r="F639" s="15">
        <v>1</v>
      </c>
      <c r="G639" s="71">
        <v>1</v>
      </c>
      <c r="H639" s="16">
        <v>0</v>
      </c>
      <c r="I639" s="16">
        <v>2007</v>
      </c>
      <c r="J639" s="16">
        <f t="shared" si="71"/>
        <v>0</v>
      </c>
      <c r="K639" s="16">
        <v>2</v>
      </c>
      <c r="L639" s="11">
        <v>1</v>
      </c>
      <c r="M639" s="16">
        <v>3</v>
      </c>
      <c r="N639" s="13">
        <v>3</v>
      </c>
      <c r="O639" s="17">
        <v>0</v>
      </c>
      <c r="P639" s="13">
        <v>0</v>
      </c>
      <c r="Q639" s="16">
        <v>0</v>
      </c>
      <c r="R639" s="16">
        <v>0</v>
      </c>
      <c r="S639" s="16">
        <v>0</v>
      </c>
      <c r="T639" s="16">
        <v>0</v>
      </c>
      <c r="U639" s="16">
        <v>0</v>
      </c>
      <c r="W639" s="16">
        <v>0</v>
      </c>
      <c r="X639" s="11">
        <v>1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1</v>
      </c>
      <c r="AF639" s="20"/>
      <c r="AG639" s="19"/>
      <c r="AH639" s="19">
        <v>52</v>
      </c>
      <c r="AI639" s="19">
        <v>63</v>
      </c>
      <c r="AJ639" s="51">
        <v>3</v>
      </c>
      <c r="AK639" s="51">
        <v>0</v>
      </c>
      <c r="AL639" s="20">
        <v>91</v>
      </c>
      <c r="AM639" s="20"/>
      <c r="AN639" s="19"/>
      <c r="AO639" s="19">
        <v>167</v>
      </c>
      <c r="AP639" s="19">
        <v>9</v>
      </c>
      <c r="AQ639" s="19">
        <v>4.8</v>
      </c>
      <c r="AR639" s="19">
        <v>98.1</v>
      </c>
      <c r="AS639" s="19">
        <f t="shared" si="70"/>
        <v>72.179934849381169</v>
      </c>
      <c r="AT639" s="19">
        <v>3</v>
      </c>
      <c r="AY639" s="14" t="s">
        <v>19</v>
      </c>
      <c r="AZ639" s="21">
        <v>39415</v>
      </c>
      <c r="BD639" s="13">
        <v>100</v>
      </c>
      <c r="BJ639" s="13">
        <v>100</v>
      </c>
      <c r="BN639" s="13">
        <v>50</v>
      </c>
      <c r="BS639" s="13">
        <v>1</v>
      </c>
      <c r="BT639" s="11">
        <v>2</v>
      </c>
      <c r="BU639" s="11">
        <v>2</v>
      </c>
      <c r="BV639" s="13">
        <v>2</v>
      </c>
      <c r="BX639" s="13">
        <v>1</v>
      </c>
    </row>
    <row r="640" spans="1:76">
      <c r="A640" s="13">
        <v>234</v>
      </c>
      <c r="B640" s="11">
        <v>0</v>
      </c>
      <c r="C640" s="11">
        <v>1</v>
      </c>
      <c r="D640" s="11">
        <f t="shared" si="63"/>
        <v>1950</v>
      </c>
      <c r="E640" s="11">
        <v>56</v>
      </c>
      <c r="F640" s="15">
        <v>1</v>
      </c>
      <c r="G640" s="71">
        <v>1</v>
      </c>
      <c r="H640" s="16">
        <v>2</v>
      </c>
      <c r="I640" s="16">
        <v>2002</v>
      </c>
      <c r="J640" s="16">
        <f t="shared" si="71"/>
        <v>4</v>
      </c>
      <c r="K640" s="16">
        <v>2</v>
      </c>
      <c r="L640" s="11">
        <v>1</v>
      </c>
      <c r="M640" s="16">
        <v>3</v>
      </c>
      <c r="N640" s="13">
        <v>3</v>
      </c>
      <c r="O640" s="17">
        <v>0</v>
      </c>
      <c r="P640" s="13">
        <v>0</v>
      </c>
      <c r="Q640" s="16">
        <v>0</v>
      </c>
      <c r="R640" s="16">
        <v>0</v>
      </c>
      <c r="S640" s="16">
        <v>0</v>
      </c>
      <c r="T640" s="16">
        <v>0</v>
      </c>
      <c r="U640" s="16">
        <v>0</v>
      </c>
      <c r="W640" s="16">
        <v>0</v>
      </c>
      <c r="X640" s="11">
        <v>1</v>
      </c>
      <c r="Y640" s="11">
        <v>1</v>
      </c>
      <c r="Z640" s="11">
        <v>0</v>
      </c>
      <c r="AA640" s="11">
        <v>0</v>
      </c>
      <c r="AB640" s="11">
        <v>0</v>
      </c>
      <c r="AF640" s="20"/>
      <c r="AG640" s="19"/>
      <c r="AH640" s="19"/>
      <c r="AI640" s="19"/>
      <c r="AJ640" s="51"/>
      <c r="AK640" s="51"/>
      <c r="AL640" s="20"/>
      <c r="AM640" s="20"/>
      <c r="AN640" s="19"/>
      <c r="AO640" s="19">
        <v>157</v>
      </c>
      <c r="AP640" s="19">
        <v>19</v>
      </c>
      <c r="AQ640" s="19">
        <v>3</v>
      </c>
      <c r="AR640" s="19"/>
      <c r="AY640" s="25" t="s">
        <v>129</v>
      </c>
      <c r="AZ640" s="21">
        <v>39030</v>
      </c>
      <c r="BC640" s="13">
        <v>100</v>
      </c>
      <c r="BT640" s="11">
        <v>2</v>
      </c>
      <c r="BU640" s="11">
        <v>2</v>
      </c>
      <c r="BV640" s="13">
        <v>1</v>
      </c>
      <c r="BW640" s="13">
        <v>0</v>
      </c>
      <c r="BX640" s="13">
        <v>3</v>
      </c>
    </row>
    <row r="641" spans="1:76">
      <c r="A641" s="13">
        <v>235</v>
      </c>
      <c r="B641" s="11">
        <v>0</v>
      </c>
      <c r="C641" s="11">
        <v>1</v>
      </c>
      <c r="D641" s="11">
        <f t="shared" si="63"/>
        <v>1950</v>
      </c>
      <c r="E641" s="11">
        <v>57</v>
      </c>
      <c r="F641" s="15">
        <v>1</v>
      </c>
      <c r="G641" s="71">
        <v>1</v>
      </c>
      <c r="H641" s="16">
        <v>0</v>
      </c>
      <c r="I641" s="16">
        <v>2007</v>
      </c>
      <c r="J641" s="16">
        <f t="shared" si="71"/>
        <v>0</v>
      </c>
      <c r="K641" s="16">
        <v>2</v>
      </c>
      <c r="L641" s="11">
        <v>1</v>
      </c>
      <c r="M641" s="11">
        <v>4</v>
      </c>
      <c r="N641" s="13">
        <v>3</v>
      </c>
      <c r="O641" s="17">
        <v>0</v>
      </c>
      <c r="P641" s="13">
        <v>1</v>
      </c>
      <c r="Q641" s="16">
        <v>0</v>
      </c>
      <c r="R641" s="16">
        <v>0</v>
      </c>
      <c r="S641" s="16">
        <v>0</v>
      </c>
      <c r="T641" s="16">
        <v>0</v>
      </c>
      <c r="U641" s="16">
        <v>0</v>
      </c>
      <c r="V641" s="11">
        <v>2</v>
      </c>
      <c r="W641" s="16">
        <v>2</v>
      </c>
      <c r="X641" s="11">
        <v>1</v>
      </c>
      <c r="Y641" s="11">
        <v>0</v>
      </c>
      <c r="Z641" s="11">
        <v>0</v>
      </c>
      <c r="AA641" s="11">
        <v>0</v>
      </c>
      <c r="AB641" s="11">
        <v>0</v>
      </c>
      <c r="AC641" s="11">
        <v>1</v>
      </c>
      <c r="AD641" s="11">
        <v>1</v>
      </c>
      <c r="AE641" s="11">
        <v>1</v>
      </c>
      <c r="AF641" s="20"/>
      <c r="AG641" s="19"/>
      <c r="AH641" s="19">
        <v>47</v>
      </c>
      <c r="AI641" s="19">
        <v>74</v>
      </c>
      <c r="AJ641" s="51">
        <v>1</v>
      </c>
      <c r="AK641" s="51">
        <v>0</v>
      </c>
      <c r="AL641" s="20">
        <v>66</v>
      </c>
      <c r="AM641" s="20">
        <v>0</v>
      </c>
      <c r="AN641" s="19"/>
      <c r="AO641" s="19">
        <v>152</v>
      </c>
      <c r="AP641" s="19">
        <v>8</v>
      </c>
      <c r="AQ641" s="19">
        <v>4.93</v>
      </c>
      <c r="AR641" s="19">
        <v>78</v>
      </c>
      <c r="AS641" s="19">
        <f>IF(F641=1,186*POWER(AR641/88.5,-1.154)*POWER(E641,-0.203),186*POWER(AR641/88.5,-1.154)*POWER(E641,-0.203)*0.742)</f>
        <v>94.703430586207787</v>
      </c>
      <c r="AT641" s="19">
        <v>4.5999999999999996</v>
      </c>
      <c r="AU641" s="20">
        <v>1</v>
      </c>
      <c r="AV641" s="19">
        <v>1.42</v>
      </c>
      <c r="AW641" s="19">
        <v>2.1</v>
      </c>
      <c r="AX641" s="19">
        <f>(AT641-AU641)/AU641</f>
        <v>3.5999999999999996</v>
      </c>
      <c r="AZ641" s="21">
        <v>39268</v>
      </c>
      <c r="BC641" s="13">
        <v>100</v>
      </c>
      <c r="BI641" s="13">
        <v>30</v>
      </c>
      <c r="BM641" s="13">
        <v>20</v>
      </c>
      <c r="BS641" s="17">
        <v>1</v>
      </c>
      <c r="BT641" s="11">
        <v>2</v>
      </c>
      <c r="BU641" s="11">
        <v>2</v>
      </c>
      <c r="BV641" s="13">
        <v>1</v>
      </c>
      <c r="BX641" s="13">
        <v>2</v>
      </c>
    </row>
    <row r="642" spans="1:76">
      <c r="A642" s="13">
        <v>236</v>
      </c>
      <c r="B642" s="11">
        <v>0</v>
      </c>
      <c r="C642" s="11">
        <v>1</v>
      </c>
      <c r="D642" s="11">
        <f t="shared" ref="D642:D705" si="72">YEAR(AZ642)-E642</f>
        <v>1949</v>
      </c>
      <c r="E642" s="11">
        <v>58</v>
      </c>
      <c r="F642" s="15">
        <v>1</v>
      </c>
      <c r="G642" s="71">
        <v>1</v>
      </c>
      <c r="H642" s="16">
        <v>0</v>
      </c>
      <c r="I642" s="16">
        <v>2007</v>
      </c>
      <c r="J642" s="16">
        <f t="shared" si="71"/>
        <v>0</v>
      </c>
      <c r="K642" s="16">
        <v>2</v>
      </c>
      <c r="L642" s="11">
        <v>1</v>
      </c>
      <c r="M642" s="11">
        <v>0</v>
      </c>
      <c r="N642" s="13">
        <v>2</v>
      </c>
      <c r="O642" s="17">
        <v>0</v>
      </c>
      <c r="P642" s="13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W642" s="16">
        <v>0</v>
      </c>
      <c r="X642" s="11">
        <v>1</v>
      </c>
      <c r="Y642" s="11">
        <v>1</v>
      </c>
      <c r="Z642" s="11">
        <v>0</v>
      </c>
      <c r="AA642" s="11">
        <v>0</v>
      </c>
      <c r="AB642" s="11">
        <v>0</v>
      </c>
      <c r="AC642" s="11">
        <v>1</v>
      </c>
      <c r="AD642" s="11">
        <v>0</v>
      </c>
      <c r="AE642" s="11">
        <v>1</v>
      </c>
      <c r="AF642" s="20"/>
      <c r="AG642" s="19"/>
      <c r="AH642" s="19">
        <v>55</v>
      </c>
      <c r="AI642" s="19">
        <v>60</v>
      </c>
      <c r="AJ642" s="51"/>
      <c r="AK642" s="51"/>
      <c r="AL642" s="20"/>
      <c r="AM642" s="20">
        <v>0</v>
      </c>
      <c r="AN642" s="19"/>
      <c r="AO642" s="19">
        <v>148</v>
      </c>
      <c r="AP642" s="19">
        <v>13</v>
      </c>
      <c r="AQ642" s="19">
        <v>4.43</v>
      </c>
      <c r="AR642" s="19">
        <v>110</v>
      </c>
      <c r="AS642" s="19">
        <f>IF(F642=1,186*POWER(AR642/88.5,-1.154)*POWER(E642,-0.203),186*POWER(AR642/88.5,-1.154)*POWER(E642,-0.203)*0.742)</f>
        <v>63.466191416254524</v>
      </c>
      <c r="AZ642" s="21">
        <v>39273</v>
      </c>
      <c r="BC642" s="13">
        <v>50</v>
      </c>
      <c r="BN642" s="13">
        <v>70</v>
      </c>
      <c r="BS642" s="17">
        <v>1</v>
      </c>
      <c r="BT642" s="11">
        <v>2</v>
      </c>
      <c r="BU642" s="11">
        <v>2</v>
      </c>
      <c r="BV642" s="13">
        <v>2</v>
      </c>
      <c r="BX642" s="13">
        <v>1</v>
      </c>
    </row>
    <row r="643" spans="1:76">
      <c r="A643" s="13">
        <v>237</v>
      </c>
      <c r="B643" s="11">
        <v>0</v>
      </c>
      <c r="C643" s="11">
        <v>1</v>
      </c>
      <c r="D643" s="11">
        <f t="shared" si="72"/>
        <v>1945</v>
      </c>
      <c r="E643" s="11">
        <v>62</v>
      </c>
      <c r="F643" s="15">
        <v>1</v>
      </c>
      <c r="H643" s="16">
        <v>0</v>
      </c>
      <c r="I643" s="16"/>
      <c r="J643" s="16">
        <f t="shared" si="71"/>
        <v>2007</v>
      </c>
      <c r="K643" s="11">
        <v>0</v>
      </c>
      <c r="L643" s="11">
        <v>0</v>
      </c>
      <c r="M643" s="11">
        <v>5</v>
      </c>
      <c r="N643" s="13">
        <v>3</v>
      </c>
      <c r="O643" s="17">
        <v>0</v>
      </c>
      <c r="P643" s="13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1">
        <v>1</v>
      </c>
      <c r="W643" s="16">
        <v>4</v>
      </c>
      <c r="X643" s="11">
        <v>1</v>
      </c>
      <c r="Y643" s="11">
        <v>0</v>
      </c>
      <c r="Z643" s="11">
        <v>0</v>
      </c>
      <c r="AA643" s="11">
        <v>0</v>
      </c>
      <c r="AB643" s="11">
        <v>0</v>
      </c>
      <c r="AC643" s="11">
        <v>1</v>
      </c>
      <c r="AD643" s="11">
        <v>0</v>
      </c>
      <c r="AE643" s="11">
        <v>0</v>
      </c>
      <c r="AF643" s="20"/>
      <c r="AG643" s="19"/>
      <c r="AH643" s="19">
        <v>43</v>
      </c>
      <c r="AI643" s="19">
        <v>55</v>
      </c>
      <c r="AJ643" s="51"/>
      <c r="AK643" s="51"/>
      <c r="AL643" s="20"/>
      <c r="AM643" s="20">
        <v>1</v>
      </c>
      <c r="AN643" s="19"/>
      <c r="AO643" s="19">
        <v>175</v>
      </c>
      <c r="AP643" s="19">
        <v>7</v>
      </c>
      <c r="AQ643" s="19">
        <v>3.8</v>
      </c>
      <c r="AR643" s="19">
        <v>114</v>
      </c>
      <c r="AS643" s="19">
        <f>IF(F643=1,186*POWER(AR643/88.5,-1.154)*POWER(E643,-0.203),186*POWER(AR643/88.5,-1.154)*POWER(E643,-0.203)*0.742)</f>
        <v>60.084405327431142</v>
      </c>
      <c r="AT643" s="19">
        <v>5.2</v>
      </c>
      <c r="AU643" s="20">
        <v>1.2</v>
      </c>
      <c r="AV643" s="19">
        <v>0.6</v>
      </c>
      <c r="AW643" s="19">
        <v>3.4</v>
      </c>
      <c r="AX643" s="19">
        <f>(AT643-AU643)/AU643</f>
        <v>3.3333333333333335</v>
      </c>
      <c r="AY643" s="14" t="s">
        <v>130</v>
      </c>
      <c r="AZ643" s="21">
        <v>39121</v>
      </c>
      <c r="BB643" s="13">
        <v>60</v>
      </c>
      <c r="BC643" s="13">
        <v>40</v>
      </c>
      <c r="BM643" s="13">
        <v>30</v>
      </c>
      <c r="BT643" s="11">
        <v>2</v>
      </c>
      <c r="BU643" s="11">
        <v>2</v>
      </c>
      <c r="BV643" s="13">
        <v>4</v>
      </c>
      <c r="BX643" s="13">
        <v>2</v>
      </c>
    </row>
    <row r="644" spans="1:76">
      <c r="A644" s="13">
        <v>238</v>
      </c>
      <c r="B644" s="11">
        <v>0</v>
      </c>
      <c r="C644" s="11">
        <v>1</v>
      </c>
      <c r="D644" s="11">
        <f t="shared" si="72"/>
        <v>1948</v>
      </c>
      <c r="E644" s="11">
        <v>59</v>
      </c>
      <c r="F644" s="15">
        <v>1</v>
      </c>
      <c r="G644" s="71">
        <v>1</v>
      </c>
      <c r="H644" s="16">
        <v>2</v>
      </c>
      <c r="I644" s="16">
        <v>2004</v>
      </c>
      <c r="J644" s="16">
        <f t="shared" si="71"/>
        <v>3</v>
      </c>
      <c r="K644" s="16">
        <v>2</v>
      </c>
      <c r="L644" s="11">
        <v>1</v>
      </c>
      <c r="M644" s="16">
        <v>3</v>
      </c>
      <c r="N644" s="13">
        <v>3</v>
      </c>
      <c r="O644" s="17">
        <v>5</v>
      </c>
      <c r="P644" s="13">
        <v>0</v>
      </c>
      <c r="Q644" s="16">
        <v>0</v>
      </c>
      <c r="R644" s="16">
        <v>0</v>
      </c>
      <c r="S644" s="16">
        <v>0</v>
      </c>
      <c r="T644" s="16">
        <v>1</v>
      </c>
      <c r="U644" s="16">
        <v>0</v>
      </c>
      <c r="V644" s="11">
        <v>2</v>
      </c>
      <c r="W644" s="16">
        <v>2</v>
      </c>
      <c r="X644" s="11">
        <v>1</v>
      </c>
      <c r="Y644" s="11">
        <v>0</v>
      </c>
      <c r="Z644" s="11">
        <v>0</v>
      </c>
      <c r="AA644" s="11">
        <v>0</v>
      </c>
      <c r="AB644" s="11">
        <v>0</v>
      </c>
      <c r="AC644" s="11">
        <v>1</v>
      </c>
      <c r="AD644" s="11">
        <v>0</v>
      </c>
      <c r="AE644" s="11">
        <v>1</v>
      </c>
      <c r="AF644" s="20">
        <v>38.700000000000003</v>
      </c>
      <c r="AG644" s="19"/>
      <c r="AH644" s="19">
        <v>58</v>
      </c>
      <c r="AI644" s="19">
        <v>63</v>
      </c>
      <c r="AJ644" s="51">
        <v>5</v>
      </c>
      <c r="AK644" s="51">
        <v>0</v>
      </c>
      <c r="AL644" s="20">
        <v>79</v>
      </c>
      <c r="AM644" s="20"/>
      <c r="AN644" s="19"/>
      <c r="AO644" s="19">
        <v>156</v>
      </c>
      <c r="AP644" s="19">
        <v>18</v>
      </c>
      <c r="AQ644" s="19">
        <v>4.5999999999999996</v>
      </c>
      <c r="AR644" s="19">
        <v>116.1</v>
      </c>
      <c r="AS644" s="19">
        <f>IF(F644=1,186*POWER(AR644/88.5,-1.154)*POWER(E644,-0.203),186*POWER(AR644/88.5,-1.154)*POWER(E644,-0.203)*0.742)</f>
        <v>59.427319094814841</v>
      </c>
      <c r="AT644" s="19">
        <v>5</v>
      </c>
      <c r="AY644" s="14" t="s">
        <v>131</v>
      </c>
      <c r="AZ644" s="21">
        <v>39441</v>
      </c>
      <c r="BA644" s="13">
        <v>1</v>
      </c>
      <c r="BC644" s="13">
        <v>20</v>
      </c>
      <c r="BM644" s="13">
        <v>100</v>
      </c>
      <c r="BS644" s="13">
        <v>1</v>
      </c>
      <c r="BT644" s="11">
        <v>2</v>
      </c>
      <c r="BU644" s="11">
        <v>2</v>
      </c>
      <c r="BV644" s="13">
        <v>1</v>
      </c>
      <c r="BW644" s="13">
        <v>0</v>
      </c>
      <c r="BX644" s="13">
        <v>0</v>
      </c>
    </row>
    <row r="645" spans="1:76">
      <c r="A645" s="13">
        <v>241</v>
      </c>
      <c r="B645" s="11">
        <v>0</v>
      </c>
      <c r="C645" s="11">
        <v>1</v>
      </c>
      <c r="D645" s="11">
        <f t="shared" si="72"/>
        <v>1958</v>
      </c>
      <c r="E645" s="11">
        <v>49</v>
      </c>
      <c r="F645" s="15">
        <v>1</v>
      </c>
      <c r="G645" s="71">
        <v>2</v>
      </c>
      <c r="H645" s="16">
        <v>0</v>
      </c>
      <c r="I645" s="16">
        <v>2005</v>
      </c>
      <c r="J645" s="16">
        <f t="shared" si="71"/>
        <v>2</v>
      </c>
      <c r="K645" s="16">
        <v>2</v>
      </c>
      <c r="L645" s="11">
        <v>1</v>
      </c>
      <c r="M645" s="16">
        <v>3</v>
      </c>
      <c r="N645" s="13">
        <v>3</v>
      </c>
      <c r="O645" s="17">
        <v>0</v>
      </c>
      <c r="P645" s="13">
        <v>1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W645" s="16">
        <v>0</v>
      </c>
      <c r="X645" s="11">
        <v>1</v>
      </c>
      <c r="Y645" s="11">
        <v>0</v>
      </c>
      <c r="Z645" s="11">
        <v>0</v>
      </c>
      <c r="AA645" s="11">
        <v>0</v>
      </c>
      <c r="AB645" s="11">
        <v>1</v>
      </c>
      <c r="AC645" s="11">
        <v>1</v>
      </c>
      <c r="AD645" s="11">
        <v>1</v>
      </c>
      <c r="AE645" s="11">
        <v>1</v>
      </c>
      <c r="AF645" s="51">
        <v>30</v>
      </c>
      <c r="AG645" s="52"/>
      <c r="AH645" s="52">
        <v>57</v>
      </c>
      <c r="AI645" s="52">
        <v>21</v>
      </c>
      <c r="AJ645" s="51"/>
      <c r="AK645" s="51"/>
      <c r="AL645" s="51"/>
      <c r="AM645" s="20">
        <v>0</v>
      </c>
      <c r="AN645" s="19"/>
      <c r="AO645" s="19">
        <v>193</v>
      </c>
      <c r="AP645" s="19">
        <v>6</v>
      </c>
      <c r="AQ645" s="19"/>
      <c r="AR645" s="19"/>
      <c r="AY645" s="14" t="s">
        <v>133</v>
      </c>
      <c r="AZ645" s="21">
        <v>39104</v>
      </c>
      <c r="BC645" s="13">
        <v>70</v>
      </c>
      <c r="BD645" s="13">
        <v>95</v>
      </c>
      <c r="BK645" s="13">
        <v>100</v>
      </c>
      <c r="BM645" s="13">
        <v>100</v>
      </c>
      <c r="BS645" s="13">
        <v>1</v>
      </c>
      <c r="BT645" s="11">
        <v>2</v>
      </c>
      <c r="BU645" s="11">
        <v>2</v>
      </c>
      <c r="BV645" s="13">
        <v>3</v>
      </c>
      <c r="BX645" s="13">
        <v>2</v>
      </c>
    </row>
    <row r="646" spans="1:76">
      <c r="A646" s="13">
        <v>242</v>
      </c>
      <c r="B646" s="11">
        <v>0</v>
      </c>
      <c r="C646" s="11">
        <v>1</v>
      </c>
      <c r="D646" s="11">
        <f t="shared" si="72"/>
        <v>1942</v>
      </c>
      <c r="E646" s="11">
        <v>64</v>
      </c>
      <c r="F646" s="15">
        <v>1</v>
      </c>
      <c r="G646" s="71">
        <v>2</v>
      </c>
      <c r="H646" s="16">
        <v>0</v>
      </c>
      <c r="I646" s="16">
        <v>2006</v>
      </c>
      <c r="J646" s="16">
        <f t="shared" si="71"/>
        <v>0</v>
      </c>
      <c r="K646" s="16">
        <v>2</v>
      </c>
      <c r="L646" s="11">
        <v>1</v>
      </c>
      <c r="M646" s="11">
        <v>4</v>
      </c>
      <c r="N646" s="13">
        <v>3</v>
      </c>
      <c r="O646" s="17">
        <v>0</v>
      </c>
      <c r="P646" s="13">
        <v>1</v>
      </c>
      <c r="Q646" s="16">
        <v>0</v>
      </c>
      <c r="R646" s="16">
        <v>0</v>
      </c>
      <c r="S646" s="16">
        <v>0</v>
      </c>
      <c r="T646" s="16">
        <v>0</v>
      </c>
      <c r="U646" s="16">
        <v>0</v>
      </c>
      <c r="V646" s="11">
        <v>1</v>
      </c>
      <c r="W646" s="16">
        <v>3</v>
      </c>
      <c r="X646" s="11">
        <v>1</v>
      </c>
      <c r="Y646" s="11">
        <v>0</v>
      </c>
      <c r="Z646" s="11">
        <v>0</v>
      </c>
      <c r="AA646" s="11">
        <v>0</v>
      </c>
      <c r="AB646" s="11">
        <v>0</v>
      </c>
      <c r="AC646" s="11">
        <v>1</v>
      </c>
      <c r="AD646" s="11">
        <v>1</v>
      </c>
      <c r="AE646" s="11">
        <v>1</v>
      </c>
      <c r="AF646" s="20"/>
      <c r="AG646" s="19"/>
      <c r="AH646" s="19">
        <v>59</v>
      </c>
      <c r="AI646" s="19">
        <v>59</v>
      </c>
      <c r="AJ646" s="51"/>
      <c r="AK646" s="51"/>
      <c r="AL646" s="20"/>
      <c r="AM646" s="20"/>
      <c r="AN646" s="19"/>
      <c r="AO646" s="19">
        <v>140</v>
      </c>
      <c r="AP646" s="19">
        <v>39</v>
      </c>
      <c r="AQ646" s="19">
        <v>4</v>
      </c>
      <c r="AR646" s="19">
        <v>93.5</v>
      </c>
      <c r="AS646" s="19">
        <f t="shared" ref="AS646:AS653" si="73">IF(F646=1,186*POWER(AR646/88.5,-1.154)*POWER(E646,-0.203),186*POWER(AR646/88.5,-1.154)*POWER(E646,-0.203)*0.742)</f>
        <v>75.043718371640239</v>
      </c>
      <c r="AT646" s="19">
        <v>3.2</v>
      </c>
      <c r="AY646" s="14" t="s">
        <v>134</v>
      </c>
      <c r="AZ646" s="21">
        <v>39042</v>
      </c>
      <c r="BC646" s="13">
        <v>100</v>
      </c>
      <c r="BJ646" s="13">
        <v>70</v>
      </c>
      <c r="BT646" s="11">
        <v>2</v>
      </c>
      <c r="BU646" s="11">
        <v>2</v>
      </c>
      <c r="BV646" s="13">
        <v>2</v>
      </c>
      <c r="BX646" s="13">
        <v>2</v>
      </c>
    </row>
    <row r="647" spans="1:76">
      <c r="A647" s="13">
        <v>243</v>
      </c>
      <c r="B647" s="11">
        <v>0</v>
      </c>
      <c r="C647" s="11">
        <v>1</v>
      </c>
      <c r="D647" s="11">
        <f t="shared" si="72"/>
        <v>1959</v>
      </c>
      <c r="E647" s="11">
        <v>48</v>
      </c>
      <c r="F647" s="15">
        <v>1</v>
      </c>
      <c r="H647" s="16">
        <v>1</v>
      </c>
      <c r="I647" s="16"/>
      <c r="J647" s="16">
        <f t="shared" si="71"/>
        <v>2007</v>
      </c>
      <c r="K647" s="11">
        <v>0</v>
      </c>
      <c r="L647" s="11">
        <v>0</v>
      </c>
      <c r="M647" s="16">
        <v>3</v>
      </c>
      <c r="N647" s="13">
        <v>3</v>
      </c>
      <c r="O647" s="17">
        <v>0</v>
      </c>
      <c r="P647" s="13">
        <v>0</v>
      </c>
      <c r="Q647" s="16">
        <v>0</v>
      </c>
      <c r="R647" s="16">
        <v>0</v>
      </c>
      <c r="S647" s="16">
        <v>0</v>
      </c>
      <c r="T647" s="16">
        <v>0</v>
      </c>
      <c r="U647" s="16">
        <v>0</v>
      </c>
      <c r="W647" s="16">
        <v>0</v>
      </c>
      <c r="X647" s="11">
        <v>1</v>
      </c>
      <c r="Y647" s="11">
        <v>0</v>
      </c>
      <c r="Z647" s="11">
        <v>0</v>
      </c>
      <c r="AA647" s="11">
        <v>0</v>
      </c>
      <c r="AB647" s="11">
        <v>0</v>
      </c>
      <c r="AC647" s="11">
        <v>1</v>
      </c>
      <c r="AD647" s="11">
        <v>0</v>
      </c>
      <c r="AE647" s="11">
        <v>0</v>
      </c>
      <c r="AF647" s="20"/>
      <c r="AG647" s="19"/>
      <c r="AH647" s="19">
        <v>44</v>
      </c>
      <c r="AI647" s="19">
        <v>57</v>
      </c>
      <c r="AJ647" s="51"/>
      <c r="AK647" s="51"/>
      <c r="AL647" s="20"/>
      <c r="AM647" s="20">
        <v>1</v>
      </c>
      <c r="AN647" s="19"/>
      <c r="AO647" s="19">
        <v>174</v>
      </c>
      <c r="AP647" s="19">
        <v>3</v>
      </c>
      <c r="AQ647" s="19">
        <v>4.66</v>
      </c>
      <c r="AR647" s="19">
        <v>96</v>
      </c>
      <c r="AS647" s="19">
        <f t="shared" si="73"/>
        <v>77.170711518360619</v>
      </c>
      <c r="AT647" s="19">
        <v>6.45</v>
      </c>
      <c r="AU647" s="20">
        <v>0.7</v>
      </c>
      <c r="AV647" s="19">
        <v>0.9</v>
      </c>
      <c r="AW647" s="19">
        <v>2.2999999999999998</v>
      </c>
      <c r="AX647" s="19">
        <f>(AT647-AU647)/AU647</f>
        <v>8.2142857142857153</v>
      </c>
      <c r="AY647" s="14" t="s">
        <v>60</v>
      </c>
      <c r="AZ647" s="21">
        <v>39283</v>
      </c>
      <c r="BD647" s="13">
        <v>50</v>
      </c>
      <c r="BJ647" s="13">
        <v>50</v>
      </c>
      <c r="BN647" s="13">
        <v>80</v>
      </c>
      <c r="BO647" s="13">
        <v>90</v>
      </c>
      <c r="BS647" s="13">
        <v>1</v>
      </c>
      <c r="BT647" s="11">
        <v>2</v>
      </c>
      <c r="BU647" s="11">
        <v>2</v>
      </c>
      <c r="BV647" s="13">
        <v>3</v>
      </c>
      <c r="BW647" s="13">
        <v>1</v>
      </c>
      <c r="BX647" s="13">
        <v>1</v>
      </c>
    </row>
    <row r="648" spans="1:76">
      <c r="A648" s="13">
        <v>244</v>
      </c>
      <c r="B648" s="11">
        <v>0</v>
      </c>
      <c r="C648" s="11">
        <v>1</v>
      </c>
      <c r="D648" s="11">
        <f t="shared" si="72"/>
        <v>1958</v>
      </c>
      <c r="E648" s="11">
        <v>49</v>
      </c>
      <c r="F648" s="15">
        <v>1</v>
      </c>
      <c r="G648" s="71">
        <v>1</v>
      </c>
      <c r="H648" s="16">
        <v>0</v>
      </c>
      <c r="I648" s="16">
        <v>99</v>
      </c>
      <c r="J648" s="16">
        <v>99</v>
      </c>
      <c r="K648" s="16">
        <v>3</v>
      </c>
      <c r="L648" s="11">
        <v>1</v>
      </c>
      <c r="M648" s="11">
        <v>4</v>
      </c>
      <c r="N648" s="13">
        <v>3</v>
      </c>
      <c r="O648" s="17">
        <v>0</v>
      </c>
      <c r="P648" s="13">
        <v>0</v>
      </c>
      <c r="Q648" s="16">
        <v>0</v>
      </c>
      <c r="R648" s="16">
        <v>0</v>
      </c>
      <c r="S648" s="16">
        <v>0</v>
      </c>
      <c r="T648" s="16">
        <v>0</v>
      </c>
      <c r="U648" s="16">
        <v>0</v>
      </c>
      <c r="V648" s="11">
        <v>2</v>
      </c>
      <c r="W648" s="16">
        <v>2</v>
      </c>
      <c r="X648" s="11">
        <v>1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20"/>
      <c r="AG648" s="19"/>
      <c r="AH648" s="19">
        <v>57</v>
      </c>
      <c r="AI648" s="19">
        <v>60</v>
      </c>
      <c r="AJ648" s="51"/>
      <c r="AK648" s="51"/>
      <c r="AL648" s="20"/>
      <c r="AM648" s="20">
        <v>0</v>
      </c>
      <c r="AN648" s="19"/>
      <c r="AO648" s="19">
        <v>148</v>
      </c>
      <c r="AP648" s="19">
        <v>18</v>
      </c>
      <c r="AQ648" s="19">
        <v>4.51</v>
      </c>
      <c r="AR648" s="19">
        <v>86.5</v>
      </c>
      <c r="AS648" s="19">
        <f t="shared" si="73"/>
        <v>86.668062200956498</v>
      </c>
      <c r="AT648" s="19">
        <v>6.3</v>
      </c>
      <c r="AY648" s="25" t="s">
        <v>65</v>
      </c>
      <c r="AZ648" s="21">
        <v>39161</v>
      </c>
      <c r="BA648" s="13">
        <v>1</v>
      </c>
      <c r="BC648" s="13">
        <v>100</v>
      </c>
      <c r="BS648" s="13">
        <v>1</v>
      </c>
      <c r="BT648" s="11">
        <v>2</v>
      </c>
      <c r="BU648" s="11">
        <v>2</v>
      </c>
      <c r="BV648" s="13">
        <v>1</v>
      </c>
      <c r="BX648" s="13">
        <v>4</v>
      </c>
    </row>
    <row r="649" spans="1:76">
      <c r="A649" s="13">
        <v>245</v>
      </c>
      <c r="B649" s="11">
        <v>0</v>
      </c>
      <c r="C649" s="11">
        <v>1</v>
      </c>
      <c r="D649" s="11">
        <f t="shared" si="72"/>
        <v>1951</v>
      </c>
      <c r="E649" s="11">
        <v>56</v>
      </c>
      <c r="F649" s="15">
        <v>1</v>
      </c>
      <c r="G649" s="71">
        <v>1</v>
      </c>
      <c r="H649" s="16">
        <v>0</v>
      </c>
      <c r="I649" s="16">
        <v>2006</v>
      </c>
      <c r="J649" s="16">
        <f t="shared" ref="J649:J660" si="74">YEAR(AZ649)-I649</f>
        <v>1</v>
      </c>
      <c r="K649" s="16">
        <v>2</v>
      </c>
      <c r="L649" s="11">
        <v>1</v>
      </c>
      <c r="M649" s="11">
        <v>4</v>
      </c>
      <c r="N649" s="13">
        <v>2</v>
      </c>
      <c r="O649" s="17">
        <v>3</v>
      </c>
      <c r="P649" s="13">
        <v>1</v>
      </c>
      <c r="Q649" s="16">
        <v>0</v>
      </c>
      <c r="R649" s="16">
        <v>0</v>
      </c>
      <c r="S649" s="16">
        <v>0</v>
      </c>
      <c r="T649" s="16">
        <v>0</v>
      </c>
      <c r="U649" s="16">
        <v>0</v>
      </c>
      <c r="V649" s="11">
        <v>2</v>
      </c>
      <c r="W649" s="16">
        <v>2</v>
      </c>
      <c r="X649" s="11">
        <v>1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11">
        <v>1</v>
      </c>
      <c r="AE649" s="11">
        <v>1</v>
      </c>
      <c r="AF649" s="51"/>
      <c r="AG649" s="52"/>
      <c r="AH649" s="52">
        <v>59</v>
      </c>
      <c r="AI649" s="52">
        <v>57</v>
      </c>
      <c r="AJ649" s="51">
        <v>3</v>
      </c>
      <c r="AK649" s="51">
        <v>0</v>
      </c>
      <c r="AL649" s="51">
        <v>68</v>
      </c>
      <c r="AM649" s="20">
        <v>0</v>
      </c>
      <c r="AN649" s="20">
        <v>0</v>
      </c>
      <c r="AO649" s="19">
        <v>164</v>
      </c>
      <c r="AP649" s="19">
        <v>11</v>
      </c>
      <c r="AQ649" s="19">
        <v>5.3</v>
      </c>
      <c r="AR649" s="19">
        <v>95</v>
      </c>
      <c r="AS649" s="19">
        <f t="shared" si="73"/>
        <v>75.702508146634258</v>
      </c>
      <c r="AT649" s="19">
        <v>6.4</v>
      </c>
      <c r="AY649" s="14" t="s">
        <v>28</v>
      </c>
      <c r="AZ649" s="21">
        <v>39227</v>
      </c>
      <c r="BD649" s="13">
        <v>60</v>
      </c>
      <c r="BS649" s="17">
        <v>1</v>
      </c>
      <c r="BT649" s="11">
        <v>2</v>
      </c>
      <c r="BU649" s="11">
        <v>2</v>
      </c>
      <c r="BV649" s="13">
        <v>1</v>
      </c>
      <c r="BX649" s="13">
        <v>1</v>
      </c>
    </row>
    <row r="650" spans="1:76">
      <c r="A650" s="13">
        <v>247</v>
      </c>
      <c r="B650" s="11">
        <v>0</v>
      </c>
      <c r="C650" s="11">
        <v>1</v>
      </c>
      <c r="D650" s="11">
        <f t="shared" si="72"/>
        <v>1952</v>
      </c>
      <c r="E650" s="11">
        <v>55</v>
      </c>
      <c r="F650" s="15">
        <v>1</v>
      </c>
      <c r="G650" s="70">
        <v>1</v>
      </c>
      <c r="H650" s="16">
        <v>0</v>
      </c>
      <c r="I650" s="16">
        <v>2006</v>
      </c>
      <c r="J650" s="16">
        <f t="shared" si="74"/>
        <v>1</v>
      </c>
      <c r="K650" s="16">
        <v>2</v>
      </c>
      <c r="L650" s="11">
        <v>1</v>
      </c>
      <c r="M650" s="16">
        <v>3</v>
      </c>
      <c r="N650" s="13">
        <v>3</v>
      </c>
      <c r="O650" s="17">
        <v>4</v>
      </c>
      <c r="P650" s="13">
        <v>0</v>
      </c>
      <c r="Q650" s="16">
        <v>0</v>
      </c>
      <c r="R650" s="16">
        <v>0</v>
      </c>
      <c r="S650" s="16">
        <v>0</v>
      </c>
      <c r="T650" s="16">
        <v>0</v>
      </c>
      <c r="U650" s="16">
        <v>0</v>
      </c>
      <c r="V650" s="11">
        <v>1</v>
      </c>
      <c r="W650" s="16">
        <v>2</v>
      </c>
      <c r="X650" s="11">
        <v>1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20"/>
      <c r="AG650" s="19"/>
      <c r="AH650" s="19">
        <v>57</v>
      </c>
      <c r="AI650" s="19">
        <v>31</v>
      </c>
      <c r="AJ650" s="51">
        <v>4</v>
      </c>
      <c r="AK650" s="51">
        <v>0</v>
      </c>
      <c r="AL650" s="20">
        <v>72</v>
      </c>
      <c r="AM650" s="20">
        <v>0</v>
      </c>
      <c r="AN650" s="19"/>
      <c r="AO650" s="19">
        <v>170</v>
      </c>
      <c r="AP650" s="19">
        <v>20</v>
      </c>
      <c r="AQ650" s="19">
        <v>4.2699999999999996</v>
      </c>
      <c r="AR650" s="19">
        <v>100.4</v>
      </c>
      <c r="AS650" s="19">
        <f t="shared" si="73"/>
        <v>71.283850064876077</v>
      </c>
      <c r="AT650" s="19">
        <v>4.8</v>
      </c>
      <c r="AU650" s="20">
        <v>1.3</v>
      </c>
      <c r="AV650" s="19">
        <v>0.69</v>
      </c>
      <c r="AW650" s="19">
        <v>3.5</v>
      </c>
      <c r="AX650" s="19">
        <f>(AT650-AU650)/AU650</f>
        <v>2.6923076923076921</v>
      </c>
      <c r="AY650" s="14" t="s">
        <v>135</v>
      </c>
      <c r="AZ650" s="21">
        <v>39240</v>
      </c>
      <c r="BJ650" s="13">
        <v>50</v>
      </c>
      <c r="BM650" s="13">
        <v>100</v>
      </c>
      <c r="BS650" s="13">
        <v>2</v>
      </c>
      <c r="BT650" s="11">
        <v>2</v>
      </c>
      <c r="BU650" s="11">
        <v>2</v>
      </c>
      <c r="BV650" s="13">
        <v>2</v>
      </c>
      <c r="BX650" s="13">
        <v>1</v>
      </c>
    </row>
    <row r="651" spans="1:76">
      <c r="A651" s="13">
        <v>248</v>
      </c>
      <c r="B651" s="11">
        <v>0</v>
      </c>
      <c r="C651" s="11">
        <v>1</v>
      </c>
      <c r="D651" s="11">
        <f t="shared" si="72"/>
        <v>1956</v>
      </c>
      <c r="E651" s="11">
        <v>51</v>
      </c>
      <c r="F651" s="15">
        <v>1</v>
      </c>
      <c r="G651" s="71">
        <v>1</v>
      </c>
      <c r="H651" s="16">
        <v>0</v>
      </c>
      <c r="I651" s="16">
        <v>2007</v>
      </c>
      <c r="J651" s="16">
        <f t="shared" si="74"/>
        <v>0</v>
      </c>
      <c r="K651" s="16">
        <v>2</v>
      </c>
      <c r="L651" s="11">
        <v>1</v>
      </c>
      <c r="M651" s="16">
        <v>3</v>
      </c>
      <c r="N651" s="13">
        <v>2</v>
      </c>
      <c r="O651" s="17">
        <v>4</v>
      </c>
      <c r="P651" s="13">
        <v>0</v>
      </c>
      <c r="Q651" s="16">
        <v>0</v>
      </c>
      <c r="R651" s="16">
        <v>0</v>
      </c>
      <c r="S651" s="16">
        <v>0</v>
      </c>
      <c r="T651" s="16">
        <v>0</v>
      </c>
      <c r="U651" s="16">
        <v>0</v>
      </c>
      <c r="V651" s="11">
        <v>1</v>
      </c>
      <c r="W651" s="16">
        <v>2</v>
      </c>
      <c r="X651" s="11">
        <v>1</v>
      </c>
      <c r="Y651" s="11">
        <v>1</v>
      </c>
      <c r="Z651" s="11">
        <v>0</v>
      </c>
      <c r="AA651" s="11">
        <v>0</v>
      </c>
      <c r="AB651" s="11">
        <v>0</v>
      </c>
      <c r="AC651" s="11">
        <v>1</v>
      </c>
      <c r="AD651" s="11">
        <v>0</v>
      </c>
      <c r="AE651" s="11">
        <v>1</v>
      </c>
      <c r="AF651" s="51"/>
      <c r="AG651" s="52"/>
      <c r="AH651" s="52">
        <v>50</v>
      </c>
      <c r="AI651" s="52">
        <v>55</v>
      </c>
      <c r="AJ651" s="51">
        <v>4</v>
      </c>
      <c r="AK651" s="51">
        <v>0</v>
      </c>
      <c r="AL651" s="51"/>
      <c r="AM651" s="20"/>
      <c r="AN651" s="19"/>
      <c r="AO651" s="19">
        <v>163</v>
      </c>
      <c r="AP651" s="19">
        <v>5</v>
      </c>
      <c r="AQ651" s="19">
        <v>4.51</v>
      </c>
      <c r="AR651" s="19">
        <v>108</v>
      </c>
      <c r="AS651" s="19">
        <f t="shared" si="73"/>
        <v>66.539222058958288</v>
      </c>
      <c r="AT651" s="19">
        <v>5.0999999999999996</v>
      </c>
      <c r="AU651" s="20">
        <v>0.98</v>
      </c>
      <c r="AV651" s="19">
        <v>0.6</v>
      </c>
      <c r="AW651" s="19">
        <v>3.52</v>
      </c>
      <c r="AX651" s="19">
        <f>(AT651-AU651)/AU651</f>
        <v>4.2040816326530601</v>
      </c>
      <c r="AY651" s="14" t="s">
        <v>136</v>
      </c>
      <c r="AZ651" s="21">
        <v>39282</v>
      </c>
      <c r="BC651" s="13">
        <v>100</v>
      </c>
      <c r="BJ651" s="13">
        <v>40</v>
      </c>
      <c r="BN651" s="13">
        <v>80</v>
      </c>
      <c r="BS651" s="13">
        <v>1</v>
      </c>
      <c r="BT651" s="11">
        <v>2</v>
      </c>
      <c r="BU651" s="11">
        <v>2</v>
      </c>
      <c r="BV651" s="13">
        <v>2</v>
      </c>
      <c r="BX651" s="13">
        <v>2</v>
      </c>
    </row>
    <row r="652" spans="1:76">
      <c r="A652" s="13">
        <v>249</v>
      </c>
      <c r="B652" s="11">
        <v>0</v>
      </c>
      <c r="C652" s="11">
        <v>1</v>
      </c>
      <c r="D652" s="11">
        <f t="shared" si="72"/>
        <v>1953</v>
      </c>
      <c r="E652" s="11">
        <v>54</v>
      </c>
      <c r="F652" s="15">
        <v>1</v>
      </c>
      <c r="G652" s="71">
        <v>1</v>
      </c>
      <c r="H652" s="16">
        <v>0</v>
      </c>
      <c r="I652" s="16">
        <v>2007</v>
      </c>
      <c r="J652" s="16">
        <f t="shared" si="74"/>
        <v>0</v>
      </c>
      <c r="K652" s="16">
        <v>1</v>
      </c>
      <c r="L652" s="11">
        <v>1</v>
      </c>
      <c r="M652" s="16">
        <v>4</v>
      </c>
      <c r="N652" s="13">
        <v>3</v>
      </c>
      <c r="O652" s="17">
        <v>0</v>
      </c>
      <c r="P652" s="13">
        <v>0</v>
      </c>
      <c r="Q652" s="16">
        <v>0</v>
      </c>
      <c r="R652" s="16">
        <v>0</v>
      </c>
      <c r="S652" s="16">
        <v>0</v>
      </c>
      <c r="T652" s="16">
        <v>0</v>
      </c>
      <c r="U652" s="16">
        <v>0</v>
      </c>
      <c r="V652" s="11">
        <v>1</v>
      </c>
      <c r="W652" s="16">
        <v>2</v>
      </c>
      <c r="X652" s="11">
        <v>1</v>
      </c>
      <c r="Y652" s="11">
        <v>0</v>
      </c>
      <c r="Z652" s="11">
        <v>0</v>
      </c>
      <c r="AA652" s="11">
        <v>0</v>
      </c>
      <c r="AB652" s="11">
        <v>0</v>
      </c>
      <c r="AC652" s="11">
        <v>1</v>
      </c>
      <c r="AD652" s="11">
        <v>0</v>
      </c>
      <c r="AE652" s="11">
        <v>0</v>
      </c>
      <c r="AF652" s="20">
        <v>54</v>
      </c>
      <c r="AG652" s="19"/>
      <c r="AH652" s="19">
        <v>54</v>
      </c>
      <c r="AI652" s="19">
        <v>63</v>
      </c>
      <c r="AJ652" s="51"/>
      <c r="AK652" s="51"/>
      <c r="AL652" s="20"/>
      <c r="AM652" s="20"/>
      <c r="AN652" s="19"/>
      <c r="AO652" s="19">
        <v>168</v>
      </c>
      <c r="AP652" s="19">
        <v>5</v>
      </c>
      <c r="AQ652" s="19">
        <v>4.0999999999999996</v>
      </c>
      <c r="AR652" s="19">
        <v>80.2</v>
      </c>
      <c r="AS652" s="19">
        <f t="shared" si="73"/>
        <v>92.724035456032354</v>
      </c>
      <c r="AT652" s="19">
        <v>5.7</v>
      </c>
      <c r="AY652" s="14" t="s">
        <v>57</v>
      </c>
      <c r="AZ652" s="21">
        <v>39416</v>
      </c>
      <c r="BB652" s="13">
        <v>50</v>
      </c>
      <c r="BC652" s="13">
        <v>30</v>
      </c>
      <c r="BN652" s="13">
        <v>100</v>
      </c>
      <c r="BS652" s="13">
        <v>2</v>
      </c>
      <c r="BT652" s="11">
        <v>2</v>
      </c>
      <c r="BU652" s="11">
        <v>2</v>
      </c>
      <c r="BV652" s="13">
        <v>4</v>
      </c>
      <c r="BX652" s="13">
        <v>2</v>
      </c>
    </row>
    <row r="653" spans="1:76">
      <c r="A653" s="13">
        <v>250</v>
      </c>
      <c r="B653" s="11">
        <v>0</v>
      </c>
      <c r="C653" s="11">
        <v>1</v>
      </c>
      <c r="D653" s="11">
        <f t="shared" si="72"/>
        <v>1965</v>
      </c>
      <c r="E653" s="11">
        <v>42</v>
      </c>
      <c r="F653" s="15">
        <v>2</v>
      </c>
      <c r="G653" s="71">
        <v>1</v>
      </c>
      <c r="H653" s="16">
        <v>0</v>
      </c>
      <c r="I653" s="16">
        <v>2007</v>
      </c>
      <c r="J653" s="16">
        <f t="shared" si="74"/>
        <v>0</v>
      </c>
      <c r="K653" s="16">
        <v>1</v>
      </c>
      <c r="L653" s="11">
        <v>1</v>
      </c>
      <c r="M653" s="16">
        <v>4</v>
      </c>
      <c r="N653" s="13">
        <v>3</v>
      </c>
      <c r="O653" s="17">
        <v>0</v>
      </c>
      <c r="P653" s="13">
        <v>0</v>
      </c>
      <c r="Q653" s="16">
        <v>0</v>
      </c>
      <c r="R653" s="16">
        <v>0</v>
      </c>
      <c r="S653" s="16">
        <v>0</v>
      </c>
      <c r="T653" s="16">
        <v>0</v>
      </c>
      <c r="U653" s="16">
        <v>0</v>
      </c>
      <c r="W653" s="16">
        <v>0</v>
      </c>
      <c r="X653" s="11">
        <v>1</v>
      </c>
      <c r="Y653" s="11">
        <v>1</v>
      </c>
      <c r="Z653" s="11">
        <v>0</v>
      </c>
      <c r="AA653" s="11">
        <v>0</v>
      </c>
      <c r="AB653" s="11">
        <v>0</v>
      </c>
      <c r="AC653" s="11">
        <v>1</v>
      </c>
      <c r="AD653" s="11">
        <v>0</v>
      </c>
      <c r="AE653" s="11">
        <v>0</v>
      </c>
      <c r="AF653" s="20">
        <v>12.1</v>
      </c>
      <c r="AG653" s="19"/>
      <c r="AH653" s="19"/>
      <c r="AI653" s="19">
        <v>47</v>
      </c>
      <c r="AJ653" s="51"/>
      <c r="AK653" s="51"/>
      <c r="AL653" s="20"/>
      <c r="AM653" s="20">
        <v>1</v>
      </c>
      <c r="AN653" s="19"/>
      <c r="AO653" s="19">
        <v>142</v>
      </c>
      <c r="AP653" s="19">
        <v>9</v>
      </c>
      <c r="AQ653" s="19">
        <v>4.3</v>
      </c>
      <c r="AR653" s="19">
        <v>84</v>
      </c>
      <c r="AS653" s="19">
        <f t="shared" si="73"/>
        <v>68.635923547938546</v>
      </c>
      <c r="AT653" s="19">
        <v>6.4</v>
      </c>
      <c r="AU653" s="20">
        <v>1.1000000000000001</v>
      </c>
      <c r="AV653" s="19">
        <v>0.3</v>
      </c>
      <c r="AW653" s="19">
        <v>5</v>
      </c>
      <c r="AX653" s="19">
        <f>(AT653-AU653)/AU653</f>
        <v>4.8181818181818183</v>
      </c>
      <c r="AY653" s="14" t="s">
        <v>19</v>
      </c>
      <c r="AZ653" s="21">
        <v>39351</v>
      </c>
      <c r="BD653" s="13">
        <v>60</v>
      </c>
      <c r="BJ653" s="13">
        <v>20</v>
      </c>
      <c r="BM653" s="13">
        <v>99</v>
      </c>
      <c r="BS653" s="13">
        <v>1</v>
      </c>
      <c r="BT653" s="11">
        <v>2</v>
      </c>
      <c r="BU653" s="11">
        <v>2</v>
      </c>
      <c r="BV653" s="13">
        <v>1</v>
      </c>
      <c r="BX653" s="13">
        <v>1</v>
      </c>
    </row>
    <row r="654" spans="1:76">
      <c r="A654" s="13">
        <v>251</v>
      </c>
      <c r="B654" s="11">
        <v>0</v>
      </c>
      <c r="C654" s="11">
        <v>1</v>
      </c>
      <c r="D654" s="11">
        <f t="shared" si="72"/>
        <v>1949</v>
      </c>
      <c r="E654" s="11">
        <v>58</v>
      </c>
      <c r="F654" s="15">
        <v>1</v>
      </c>
      <c r="G654" s="70">
        <v>1</v>
      </c>
      <c r="H654" s="16">
        <v>0</v>
      </c>
      <c r="I654" s="16">
        <v>1986</v>
      </c>
      <c r="J654" s="16">
        <f t="shared" si="74"/>
        <v>21</v>
      </c>
      <c r="K654" s="16">
        <v>2</v>
      </c>
      <c r="L654" s="11">
        <v>1</v>
      </c>
      <c r="M654" s="11">
        <v>5</v>
      </c>
      <c r="N654" s="13">
        <v>3</v>
      </c>
      <c r="O654" s="17">
        <v>0</v>
      </c>
      <c r="P654" s="13">
        <v>0</v>
      </c>
      <c r="Q654" s="16">
        <v>0</v>
      </c>
      <c r="R654" s="16">
        <v>0</v>
      </c>
      <c r="S654" s="16">
        <v>0</v>
      </c>
      <c r="T654" s="16">
        <v>0</v>
      </c>
      <c r="U654" s="16">
        <v>0</v>
      </c>
      <c r="V654" s="11">
        <v>1</v>
      </c>
      <c r="W654" s="16">
        <v>3</v>
      </c>
      <c r="X654" s="11">
        <v>1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1</v>
      </c>
      <c r="AF654" s="20">
        <v>24</v>
      </c>
      <c r="AG654" s="19"/>
      <c r="AH654" s="19">
        <v>51</v>
      </c>
      <c r="AI654" s="19">
        <v>63</v>
      </c>
      <c r="AJ654" s="51"/>
      <c r="AK654" s="51"/>
      <c r="AL654" s="20"/>
      <c r="AM654" s="20">
        <v>0</v>
      </c>
      <c r="AN654" s="19"/>
      <c r="AO654" s="19">
        <v>169</v>
      </c>
      <c r="AP654" s="19">
        <v>21</v>
      </c>
      <c r="AQ654" s="19"/>
      <c r="AR654" s="19"/>
      <c r="AY654" s="14" t="s">
        <v>100</v>
      </c>
      <c r="AZ654" s="21">
        <v>39262</v>
      </c>
      <c r="BJ654" s="13">
        <v>50</v>
      </c>
      <c r="BM654" s="13">
        <v>100</v>
      </c>
      <c r="BS654" s="13">
        <v>1</v>
      </c>
      <c r="BT654" s="11">
        <v>2</v>
      </c>
      <c r="BU654" s="11">
        <v>2</v>
      </c>
      <c r="BV654" s="13">
        <v>2</v>
      </c>
      <c r="BX654" s="13">
        <v>1</v>
      </c>
    </row>
    <row r="655" spans="1:76">
      <c r="A655" s="13">
        <v>252</v>
      </c>
      <c r="B655" s="11">
        <v>0</v>
      </c>
      <c r="C655" s="11">
        <v>2</v>
      </c>
      <c r="D655" s="11">
        <f t="shared" si="72"/>
        <v>1951</v>
      </c>
      <c r="E655" s="11">
        <v>56</v>
      </c>
      <c r="F655" s="15">
        <v>1</v>
      </c>
      <c r="H655" s="16">
        <v>0</v>
      </c>
      <c r="I655" s="16"/>
      <c r="J655" s="16">
        <f t="shared" si="74"/>
        <v>2007</v>
      </c>
      <c r="K655" s="11">
        <v>0</v>
      </c>
      <c r="L655" s="11">
        <v>0</v>
      </c>
      <c r="M655" s="16">
        <v>3</v>
      </c>
      <c r="N655" s="13">
        <v>3</v>
      </c>
      <c r="O655" s="17">
        <v>0</v>
      </c>
      <c r="P655" s="13">
        <v>0</v>
      </c>
      <c r="Q655" s="16">
        <v>0</v>
      </c>
      <c r="R655" s="16">
        <v>0</v>
      </c>
      <c r="S655" s="16">
        <v>0</v>
      </c>
      <c r="T655" s="16">
        <v>0</v>
      </c>
      <c r="U655" s="16">
        <v>0</v>
      </c>
      <c r="V655" s="11">
        <v>1</v>
      </c>
      <c r="W655" s="16">
        <v>4</v>
      </c>
      <c r="X655" s="11">
        <v>1</v>
      </c>
      <c r="Y655" s="11">
        <v>0</v>
      </c>
      <c r="Z655" s="11">
        <v>0</v>
      </c>
      <c r="AA655" s="11">
        <v>1</v>
      </c>
      <c r="AB655" s="11">
        <v>0</v>
      </c>
      <c r="AC655" s="11">
        <v>1</v>
      </c>
      <c r="AD655" s="11">
        <v>0</v>
      </c>
      <c r="AE655" s="11">
        <v>0</v>
      </c>
      <c r="AF655" s="20"/>
      <c r="AG655" s="19"/>
      <c r="AH655" s="19">
        <v>52</v>
      </c>
      <c r="AI655" s="19">
        <v>67</v>
      </c>
      <c r="AJ655" s="51"/>
      <c r="AK655" s="51"/>
      <c r="AL655" s="20"/>
      <c r="AM655" s="20"/>
      <c r="AN655" s="19"/>
      <c r="AO655" s="19"/>
      <c r="AP655" s="19"/>
      <c r="AQ655" s="19">
        <v>4.5</v>
      </c>
      <c r="AR655" s="19">
        <v>121.8</v>
      </c>
      <c r="AS655" s="19">
        <f>IF(F655=1,186*POWER(AR655/88.5,-1.154)*POWER(E655,-0.203),186*POWER(AR655/88.5,-1.154)*POWER(E655,-0.203)*0.742)</f>
        <v>56.828519042038508</v>
      </c>
      <c r="AT655" s="19">
        <v>5.8</v>
      </c>
      <c r="AY655" s="14" t="s">
        <v>137</v>
      </c>
      <c r="AZ655" s="21">
        <v>39114</v>
      </c>
      <c r="BC655" s="13">
        <v>90</v>
      </c>
      <c r="BM655" s="13">
        <v>75</v>
      </c>
      <c r="BT655" s="11">
        <v>2</v>
      </c>
      <c r="BU655" s="11">
        <v>2</v>
      </c>
      <c r="BV655" s="13">
        <v>2</v>
      </c>
      <c r="BX655" s="13">
        <v>2</v>
      </c>
    </row>
    <row r="656" spans="1:76">
      <c r="A656" s="13">
        <v>253</v>
      </c>
      <c r="B656" s="11">
        <v>0</v>
      </c>
      <c r="C656" s="11">
        <v>1</v>
      </c>
      <c r="D656" s="11">
        <f t="shared" si="72"/>
        <v>1947</v>
      </c>
      <c r="E656" s="11">
        <v>60</v>
      </c>
      <c r="F656" s="15">
        <v>1</v>
      </c>
      <c r="H656" s="16">
        <v>0</v>
      </c>
      <c r="I656" s="16"/>
      <c r="J656" s="16">
        <f t="shared" si="74"/>
        <v>2007</v>
      </c>
      <c r="K656" s="11">
        <v>0</v>
      </c>
      <c r="L656" s="11">
        <v>0</v>
      </c>
      <c r="M656" s="11">
        <v>4</v>
      </c>
      <c r="N656" s="13">
        <v>3</v>
      </c>
      <c r="O656" s="17">
        <v>0</v>
      </c>
      <c r="P656" s="13">
        <v>0</v>
      </c>
      <c r="Q656" s="16">
        <v>0</v>
      </c>
      <c r="R656" s="16">
        <v>0</v>
      </c>
      <c r="S656" s="16">
        <v>0</v>
      </c>
      <c r="T656" s="16">
        <v>0</v>
      </c>
      <c r="U656" s="16">
        <v>0</v>
      </c>
      <c r="V656" s="11">
        <v>2</v>
      </c>
      <c r="W656" s="16">
        <v>2</v>
      </c>
      <c r="X656" s="11">
        <v>1</v>
      </c>
      <c r="Y656" s="11">
        <v>0</v>
      </c>
      <c r="Z656" s="11">
        <v>0</v>
      </c>
      <c r="AA656" s="11">
        <v>0</v>
      </c>
      <c r="AB656" s="11">
        <v>0</v>
      </c>
      <c r="AF656" s="20"/>
      <c r="AG656" s="19"/>
      <c r="AH656" s="19"/>
      <c r="AI656" s="19"/>
      <c r="AJ656" s="51"/>
      <c r="AK656" s="51"/>
      <c r="AL656" s="20"/>
      <c r="AM656" s="20"/>
      <c r="AN656" s="19"/>
      <c r="AO656" s="19">
        <v>144</v>
      </c>
      <c r="AP656" s="19">
        <v>3</v>
      </c>
      <c r="AQ656" s="19">
        <v>4.5999999999999996</v>
      </c>
      <c r="AR656" s="19">
        <v>96.1</v>
      </c>
      <c r="AS656" s="19">
        <f>IF(F656=1,186*POWER(AR656/88.5,-1.154)*POWER(E656,-0.203),186*POWER(AR656/88.5,-1.154)*POWER(E656,-0.203)*0.742)</f>
        <v>73.664455898340051</v>
      </c>
      <c r="AT656" s="19">
        <v>4.2</v>
      </c>
      <c r="AY656" s="14" t="s">
        <v>138</v>
      </c>
      <c r="AZ656" s="21">
        <v>39220</v>
      </c>
      <c r="BD656" s="13">
        <v>99</v>
      </c>
      <c r="BN656" s="13">
        <v>75</v>
      </c>
      <c r="BS656" s="17">
        <v>1</v>
      </c>
      <c r="BT656" s="11">
        <v>2</v>
      </c>
      <c r="BU656" s="11">
        <v>2</v>
      </c>
      <c r="BV656" s="13">
        <v>2</v>
      </c>
      <c r="BX656" s="13">
        <v>1</v>
      </c>
    </row>
    <row r="657" spans="1:76">
      <c r="A657" s="13">
        <v>254</v>
      </c>
      <c r="B657" s="11">
        <v>0</v>
      </c>
      <c r="C657" s="11">
        <v>1</v>
      </c>
      <c r="D657" s="11">
        <f t="shared" si="72"/>
        <v>1945</v>
      </c>
      <c r="E657" s="11">
        <v>62</v>
      </c>
      <c r="F657" s="15">
        <v>1</v>
      </c>
      <c r="G657" s="71">
        <v>1</v>
      </c>
      <c r="H657" s="16">
        <v>0</v>
      </c>
      <c r="I657" s="16">
        <v>2007</v>
      </c>
      <c r="J657" s="16">
        <f t="shared" si="74"/>
        <v>0</v>
      </c>
      <c r="K657" s="16">
        <v>2</v>
      </c>
      <c r="L657" s="11">
        <v>1</v>
      </c>
      <c r="M657" s="16">
        <v>3</v>
      </c>
      <c r="N657" s="13">
        <v>3</v>
      </c>
      <c r="O657" s="17">
        <v>0</v>
      </c>
      <c r="P657" s="13">
        <v>0</v>
      </c>
      <c r="Q657" s="16">
        <v>0</v>
      </c>
      <c r="R657" s="16">
        <v>0</v>
      </c>
      <c r="S657" s="16">
        <v>0</v>
      </c>
      <c r="T657" s="16">
        <v>0</v>
      </c>
      <c r="U657" s="16">
        <v>0</v>
      </c>
      <c r="V657" s="11">
        <v>2</v>
      </c>
      <c r="W657" s="16">
        <v>2</v>
      </c>
      <c r="X657" s="11">
        <v>1</v>
      </c>
      <c r="Y657" s="11">
        <v>1</v>
      </c>
      <c r="Z657" s="11">
        <v>0</v>
      </c>
      <c r="AA657" s="11">
        <v>0</v>
      </c>
      <c r="AB657" s="11">
        <v>0</v>
      </c>
      <c r="AF657" s="20"/>
      <c r="AG657" s="19"/>
      <c r="AH657" s="19"/>
      <c r="AI657" s="19"/>
      <c r="AJ657" s="51"/>
      <c r="AK657" s="51"/>
      <c r="AL657" s="20"/>
      <c r="AM657" s="20"/>
      <c r="AN657" s="19"/>
      <c r="AO657" s="19">
        <v>156</v>
      </c>
      <c r="AP657" s="19">
        <v>4</v>
      </c>
      <c r="AQ657" s="19"/>
      <c r="AR657" s="19">
        <v>91.67</v>
      </c>
      <c r="AS657" s="19">
        <f>IF(F657=1,186*POWER(AR657/88.5,-1.154)*POWER(E657,-0.203),186*POWER(AR657/88.5,-1.154)*POWER(E657,-0.203)*0.742)</f>
        <v>77.271570773657103</v>
      </c>
      <c r="AT657" s="19">
        <v>5.29</v>
      </c>
      <c r="AZ657" s="21">
        <v>39296</v>
      </c>
      <c r="BA657" s="13">
        <v>1</v>
      </c>
      <c r="BC657" s="13">
        <v>80</v>
      </c>
      <c r="BI657" s="13">
        <v>100</v>
      </c>
      <c r="BM657" s="13">
        <v>100</v>
      </c>
      <c r="BS657" s="13">
        <v>1</v>
      </c>
      <c r="BT657" s="11">
        <v>2</v>
      </c>
      <c r="BU657" s="11">
        <v>2</v>
      </c>
      <c r="BV657" s="13">
        <v>3</v>
      </c>
      <c r="BX657" s="13">
        <v>2</v>
      </c>
    </row>
    <row r="658" spans="1:76">
      <c r="A658" s="13">
        <v>255</v>
      </c>
      <c r="B658" s="11">
        <v>0</v>
      </c>
      <c r="C658" s="11">
        <v>1</v>
      </c>
      <c r="D658" s="11">
        <f t="shared" si="72"/>
        <v>1963</v>
      </c>
      <c r="E658" s="11">
        <v>44</v>
      </c>
      <c r="F658" s="15">
        <v>2</v>
      </c>
      <c r="G658" s="71">
        <v>1</v>
      </c>
      <c r="H658" s="16">
        <v>0</v>
      </c>
      <c r="I658" s="16">
        <v>2007</v>
      </c>
      <c r="J658" s="16">
        <f t="shared" si="74"/>
        <v>0</v>
      </c>
      <c r="K658" s="16">
        <v>1</v>
      </c>
      <c r="L658" s="11">
        <v>1</v>
      </c>
      <c r="M658" s="16">
        <v>3</v>
      </c>
      <c r="N658" s="13">
        <v>3</v>
      </c>
      <c r="O658" s="17">
        <v>0</v>
      </c>
      <c r="P658" s="13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0</v>
      </c>
      <c r="W658" s="16">
        <v>0</v>
      </c>
      <c r="X658" s="11">
        <v>1</v>
      </c>
      <c r="Y658" s="11">
        <v>0</v>
      </c>
      <c r="Z658" s="11">
        <v>0</v>
      </c>
      <c r="AA658" s="11">
        <v>0</v>
      </c>
      <c r="AB658" s="11">
        <v>0</v>
      </c>
      <c r="AC658" s="11">
        <v>1</v>
      </c>
      <c r="AD658" s="11">
        <v>0</v>
      </c>
      <c r="AE658" s="11">
        <v>1</v>
      </c>
      <c r="AF658" s="20">
        <v>19</v>
      </c>
      <c r="AG658" s="19"/>
      <c r="AH658" s="19">
        <v>45</v>
      </c>
      <c r="AI658" s="19">
        <v>50</v>
      </c>
      <c r="AJ658" s="51"/>
      <c r="AK658" s="51"/>
      <c r="AL658" s="20"/>
      <c r="AM658" s="20">
        <v>0</v>
      </c>
      <c r="AN658" s="19"/>
      <c r="AO658" s="19">
        <v>148</v>
      </c>
      <c r="AP658" s="19">
        <v>12</v>
      </c>
      <c r="AQ658" s="19">
        <v>5.5</v>
      </c>
      <c r="AR658" s="19"/>
      <c r="AT658" s="19">
        <v>3.1</v>
      </c>
      <c r="AY658" s="14" t="s">
        <v>65</v>
      </c>
      <c r="AZ658" s="21">
        <v>39420</v>
      </c>
      <c r="BC658" s="13">
        <v>100</v>
      </c>
      <c r="BT658" s="11">
        <v>2</v>
      </c>
      <c r="BU658" s="11">
        <v>2</v>
      </c>
      <c r="BV658" s="13">
        <v>1</v>
      </c>
      <c r="BX658" s="13">
        <v>4</v>
      </c>
    </row>
    <row r="659" spans="1:76">
      <c r="A659" s="13">
        <v>257</v>
      </c>
      <c r="B659" s="11">
        <v>0</v>
      </c>
      <c r="C659" s="11">
        <v>1</v>
      </c>
      <c r="D659" s="11">
        <f t="shared" si="72"/>
        <v>1949</v>
      </c>
      <c r="E659" s="11">
        <v>58</v>
      </c>
      <c r="F659" s="15">
        <v>1</v>
      </c>
      <c r="G659" s="70">
        <v>2</v>
      </c>
      <c r="H659" s="16">
        <v>0</v>
      </c>
      <c r="I659" s="16">
        <v>2007</v>
      </c>
      <c r="J659" s="16">
        <f t="shared" si="74"/>
        <v>0</v>
      </c>
      <c r="K659" s="16">
        <v>2</v>
      </c>
      <c r="L659" s="11">
        <v>1</v>
      </c>
      <c r="M659" s="16">
        <v>3</v>
      </c>
      <c r="N659" s="13">
        <v>2</v>
      </c>
      <c r="O659" s="17">
        <v>0</v>
      </c>
      <c r="P659" s="13">
        <v>1</v>
      </c>
      <c r="Q659" s="16">
        <v>0</v>
      </c>
      <c r="R659" s="16">
        <v>0</v>
      </c>
      <c r="S659" s="16">
        <v>0</v>
      </c>
      <c r="T659" s="16">
        <v>0</v>
      </c>
      <c r="U659" s="16">
        <v>0</v>
      </c>
      <c r="V659" s="16"/>
      <c r="W659" s="16">
        <v>0</v>
      </c>
      <c r="X659" s="11">
        <v>1</v>
      </c>
      <c r="Y659" s="11">
        <v>1</v>
      </c>
      <c r="Z659" s="11">
        <v>0</v>
      </c>
      <c r="AA659" s="11">
        <v>0</v>
      </c>
      <c r="AB659" s="11">
        <v>0</v>
      </c>
      <c r="AC659" s="11">
        <v>0</v>
      </c>
      <c r="AD659" s="11">
        <v>1</v>
      </c>
      <c r="AE659" s="11">
        <v>1</v>
      </c>
      <c r="AF659" s="20"/>
      <c r="AG659" s="19"/>
      <c r="AH659" s="19">
        <v>52</v>
      </c>
      <c r="AI659" s="19">
        <v>51</v>
      </c>
      <c r="AJ659" s="51"/>
      <c r="AK659" s="51"/>
      <c r="AL659" s="20"/>
      <c r="AM659" s="20">
        <v>0</v>
      </c>
      <c r="AN659" s="19"/>
      <c r="AO659" s="19">
        <v>152</v>
      </c>
      <c r="AP659" s="19">
        <v>12</v>
      </c>
      <c r="AQ659" s="19">
        <v>7</v>
      </c>
      <c r="AR659" s="19">
        <v>106</v>
      </c>
      <c r="AS659" s="19">
        <f>IF(F659=1,186*POWER(AR659/88.5,-1.154)*POWER(E659,-0.203),186*POWER(AR659/88.5,-1.154)*POWER(E659,-0.203)*0.742)</f>
        <v>66.237911016361792</v>
      </c>
      <c r="AT659" s="19">
        <v>5.73</v>
      </c>
      <c r="AY659" s="14" t="s">
        <v>140</v>
      </c>
      <c r="AZ659" s="21">
        <v>39274</v>
      </c>
      <c r="BD659" s="13">
        <v>100</v>
      </c>
      <c r="BL659" s="13">
        <v>75</v>
      </c>
      <c r="BS659" s="17">
        <v>1</v>
      </c>
      <c r="BT659" s="11">
        <v>2</v>
      </c>
      <c r="BU659" s="11">
        <v>2</v>
      </c>
      <c r="BV659" s="13">
        <v>2</v>
      </c>
      <c r="BX659" s="13">
        <v>1</v>
      </c>
    </row>
    <row r="660" spans="1:76">
      <c r="A660" s="13">
        <v>258</v>
      </c>
      <c r="B660" s="11">
        <v>0</v>
      </c>
      <c r="C660" s="11">
        <v>1</v>
      </c>
      <c r="D660" s="11">
        <f t="shared" si="72"/>
        <v>1959</v>
      </c>
      <c r="E660" s="11">
        <v>48</v>
      </c>
      <c r="F660" s="15">
        <v>1</v>
      </c>
      <c r="G660" s="71">
        <v>1</v>
      </c>
      <c r="H660" s="16">
        <v>0</v>
      </c>
      <c r="I660" s="16">
        <v>2007</v>
      </c>
      <c r="J660" s="16">
        <f t="shared" si="74"/>
        <v>0</v>
      </c>
      <c r="K660" s="16">
        <v>2</v>
      </c>
      <c r="L660" s="11">
        <v>1</v>
      </c>
      <c r="M660" s="16">
        <v>3</v>
      </c>
      <c r="N660" s="13">
        <v>3</v>
      </c>
      <c r="O660" s="17">
        <v>0</v>
      </c>
      <c r="P660" s="13">
        <v>0</v>
      </c>
      <c r="Q660" s="16">
        <v>0</v>
      </c>
      <c r="R660" s="16">
        <v>0</v>
      </c>
      <c r="S660" s="16">
        <v>0</v>
      </c>
      <c r="T660" s="16">
        <v>0</v>
      </c>
      <c r="U660" s="16">
        <v>0</v>
      </c>
      <c r="V660" s="11">
        <v>2</v>
      </c>
      <c r="W660" s="16">
        <v>2</v>
      </c>
      <c r="X660" s="11">
        <v>1</v>
      </c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  <c r="AE660" s="11">
        <v>1</v>
      </c>
      <c r="AF660" s="20">
        <v>14</v>
      </c>
      <c r="AG660" s="19"/>
      <c r="AH660" s="19">
        <v>52</v>
      </c>
      <c r="AI660" s="19">
        <v>45</v>
      </c>
      <c r="AJ660" s="51"/>
      <c r="AK660" s="51"/>
      <c r="AL660" s="20"/>
      <c r="AM660" s="20">
        <v>0</v>
      </c>
      <c r="AN660" s="19"/>
      <c r="AO660" s="19">
        <v>182</v>
      </c>
      <c r="AP660" s="19">
        <v>3</v>
      </c>
      <c r="AQ660" s="19">
        <v>4.2</v>
      </c>
      <c r="AR660" s="19">
        <v>108</v>
      </c>
      <c r="AS660" s="19">
        <f>IF(F660=1,186*POWER(AR660/88.5,-1.154)*POWER(E660,-0.203),186*POWER(AR660/88.5,-1.154)*POWER(E660,-0.203)*0.742)</f>
        <v>67.363166498782022</v>
      </c>
      <c r="AT660" s="19">
        <v>4.4000000000000004</v>
      </c>
      <c r="AY660" s="14" t="s">
        <v>91</v>
      </c>
      <c r="AZ660" s="21">
        <v>39329</v>
      </c>
      <c r="BA660" s="13">
        <v>1</v>
      </c>
      <c r="BM660" s="13">
        <v>100</v>
      </c>
      <c r="BS660" s="13">
        <v>1</v>
      </c>
      <c r="BT660" s="11">
        <v>2</v>
      </c>
      <c r="BU660" s="11">
        <v>2</v>
      </c>
      <c r="BV660" s="13">
        <v>1</v>
      </c>
      <c r="BX660" s="13">
        <v>0</v>
      </c>
    </row>
    <row r="661" spans="1:76">
      <c r="A661" s="13">
        <v>260</v>
      </c>
      <c r="B661" s="11">
        <v>0</v>
      </c>
      <c r="C661" s="11">
        <v>1</v>
      </c>
      <c r="D661" s="11">
        <f t="shared" si="72"/>
        <v>1951</v>
      </c>
      <c r="E661" s="11">
        <v>56</v>
      </c>
      <c r="F661" s="15">
        <v>1</v>
      </c>
      <c r="G661" s="71">
        <v>1</v>
      </c>
      <c r="H661" s="16">
        <v>0</v>
      </c>
      <c r="I661" s="16">
        <v>99</v>
      </c>
      <c r="J661" s="16">
        <v>99</v>
      </c>
      <c r="K661" s="16">
        <v>2</v>
      </c>
      <c r="L661" s="11">
        <v>1</v>
      </c>
      <c r="M661" s="11">
        <v>4</v>
      </c>
      <c r="N661" s="13">
        <v>3</v>
      </c>
      <c r="O661" s="17">
        <v>0</v>
      </c>
      <c r="P661" s="13">
        <v>0</v>
      </c>
      <c r="Q661" s="16">
        <v>0</v>
      </c>
      <c r="R661" s="16">
        <v>0</v>
      </c>
      <c r="S661" s="16">
        <v>0</v>
      </c>
      <c r="T661" s="16">
        <v>0</v>
      </c>
      <c r="U661" s="16">
        <v>0</v>
      </c>
      <c r="V661" s="11">
        <v>1</v>
      </c>
      <c r="W661" s="16">
        <v>4</v>
      </c>
      <c r="X661" s="11">
        <v>1</v>
      </c>
      <c r="Y661" s="11">
        <v>1</v>
      </c>
      <c r="Z661" s="11">
        <v>0</v>
      </c>
      <c r="AA661" s="11">
        <v>0</v>
      </c>
      <c r="AB661" s="11">
        <v>0</v>
      </c>
      <c r="AC661" s="11">
        <v>1</v>
      </c>
      <c r="AD661" s="11">
        <v>0</v>
      </c>
      <c r="AE661" s="11">
        <v>1</v>
      </c>
      <c r="AF661" s="20"/>
      <c r="AG661" s="19"/>
      <c r="AH661" s="19">
        <v>46</v>
      </c>
      <c r="AI661" s="19">
        <v>65</v>
      </c>
      <c r="AJ661" s="51"/>
      <c r="AK661" s="51"/>
      <c r="AL661" s="20"/>
      <c r="AM661" s="20"/>
      <c r="AN661" s="19"/>
      <c r="AO661" s="19">
        <v>177</v>
      </c>
      <c r="AP661" s="19">
        <v>10</v>
      </c>
      <c r="AQ661" s="19">
        <v>4.3</v>
      </c>
      <c r="AR661" s="19">
        <v>95.5</v>
      </c>
      <c r="AS661" s="19">
        <f>IF(F661=1,186*POWER(AR661/88.5,-1.154)*POWER(E661,-0.203),186*POWER(AR661/88.5,-1.154)*POWER(E661,-0.203)*0.742)</f>
        <v>75.245306976123089</v>
      </c>
      <c r="AT661" s="19">
        <v>6</v>
      </c>
      <c r="AZ661" s="21">
        <v>39122</v>
      </c>
      <c r="BC661" s="13">
        <v>40</v>
      </c>
      <c r="BI661" s="13">
        <v>95</v>
      </c>
      <c r="BJ661" s="13">
        <v>50</v>
      </c>
      <c r="BN661" s="13">
        <v>75</v>
      </c>
      <c r="BT661" s="11">
        <v>2</v>
      </c>
      <c r="BU661" s="11">
        <v>2</v>
      </c>
      <c r="BV661" s="13">
        <v>3</v>
      </c>
      <c r="BX661" s="13">
        <v>2</v>
      </c>
    </row>
    <row r="662" spans="1:76">
      <c r="A662" s="13">
        <v>262</v>
      </c>
      <c r="B662" s="11">
        <v>0</v>
      </c>
      <c r="C662" s="11">
        <v>1</v>
      </c>
      <c r="D662" s="11">
        <f t="shared" si="72"/>
        <v>1950</v>
      </c>
      <c r="E662" s="11">
        <v>57</v>
      </c>
      <c r="F662" s="15">
        <v>1</v>
      </c>
      <c r="G662" s="71">
        <v>2</v>
      </c>
      <c r="H662" s="16">
        <v>0</v>
      </c>
      <c r="I662" s="16">
        <v>2002</v>
      </c>
      <c r="J662" s="16">
        <f t="shared" ref="J662:J671" si="75">YEAR(AZ662)-I662</f>
        <v>5</v>
      </c>
      <c r="K662" s="16">
        <v>2</v>
      </c>
      <c r="L662" s="11">
        <v>1</v>
      </c>
      <c r="M662" s="11">
        <v>4</v>
      </c>
      <c r="N662" s="13">
        <v>3</v>
      </c>
      <c r="O662" s="17">
        <v>0</v>
      </c>
      <c r="P662" s="13">
        <v>0</v>
      </c>
      <c r="Q662" s="16">
        <v>0</v>
      </c>
      <c r="R662" s="16">
        <v>0</v>
      </c>
      <c r="S662" s="16">
        <v>0</v>
      </c>
      <c r="T662" s="16">
        <v>0</v>
      </c>
      <c r="U662" s="16">
        <v>0</v>
      </c>
      <c r="V662" s="11">
        <v>1</v>
      </c>
      <c r="W662" s="16">
        <v>2</v>
      </c>
      <c r="X662" s="11">
        <v>1</v>
      </c>
      <c r="Y662" s="11">
        <v>0</v>
      </c>
      <c r="Z662" s="11">
        <v>0</v>
      </c>
      <c r="AA662" s="11">
        <v>0</v>
      </c>
      <c r="AB662" s="11">
        <v>0</v>
      </c>
      <c r="AC662" s="11">
        <v>0</v>
      </c>
      <c r="AD662" s="11">
        <v>0</v>
      </c>
      <c r="AE662" s="11">
        <v>1</v>
      </c>
      <c r="AF662" s="20"/>
      <c r="AG662" s="19"/>
      <c r="AH662" s="19">
        <v>56</v>
      </c>
      <c r="AI662" s="19">
        <v>48</v>
      </c>
      <c r="AJ662" s="51"/>
      <c r="AK662" s="51"/>
      <c r="AL662" s="20"/>
      <c r="AM662" s="20">
        <v>1</v>
      </c>
      <c r="AN662" s="19"/>
      <c r="AO662" s="19">
        <v>129</v>
      </c>
      <c r="AP662" s="19">
        <v>19</v>
      </c>
      <c r="AQ662" s="19">
        <v>5.2</v>
      </c>
      <c r="AR662" s="19"/>
      <c r="AT662" s="19">
        <v>6</v>
      </c>
      <c r="AY662" s="14" t="s">
        <v>141</v>
      </c>
      <c r="AZ662" s="21">
        <v>39436</v>
      </c>
      <c r="BA662" s="13">
        <v>0</v>
      </c>
      <c r="BC662" s="13">
        <v>30</v>
      </c>
      <c r="BM662" s="13">
        <v>40</v>
      </c>
      <c r="BO662" s="13">
        <v>90</v>
      </c>
      <c r="BS662" s="13">
        <v>1</v>
      </c>
      <c r="BT662" s="11">
        <v>2</v>
      </c>
      <c r="BU662" s="11">
        <v>2</v>
      </c>
      <c r="BV662" s="13">
        <v>1</v>
      </c>
      <c r="BX662" s="13">
        <v>1</v>
      </c>
    </row>
    <row r="663" spans="1:76">
      <c r="A663" s="13">
        <v>263</v>
      </c>
      <c r="B663" s="11">
        <v>0</v>
      </c>
      <c r="C663" s="11">
        <v>1</v>
      </c>
      <c r="D663" s="11">
        <f t="shared" si="72"/>
        <v>1951</v>
      </c>
      <c r="E663" s="11">
        <v>56</v>
      </c>
      <c r="F663" s="15">
        <v>1</v>
      </c>
      <c r="G663" s="71">
        <v>3</v>
      </c>
      <c r="H663" s="16">
        <v>0</v>
      </c>
      <c r="I663" s="16">
        <v>2007</v>
      </c>
      <c r="J663" s="16">
        <f t="shared" si="75"/>
        <v>0</v>
      </c>
      <c r="K663" s="16">
        <v>2</v>
      </c>
      <c r="L663" s="11">
        <v>1</v>
      </c>
      <c r="M663" s="11">
        <v>4</v>
      </c>
      <c r="N663" s="13">
        <v>3</v>
      </c>
      <c r="O663" s="17">
        <v>0</v>
      </c>
      <c r="P663" s="13">
        <v>0</v>
      </c>
      <c r="Q663" s="16">
        <v>0</v>
      </c>
      <c r="R663" s="16">
        <v>0</v>
      </c>
      <c r="S663" s="16">
        <v>0</v>
      </c>
      <c r="T663" s="16">
        <v>0</v>
      </c>
      <c r="U663" s="16">
        <v>0</v>
      </c>
      <c r="V663" s="11">
        <v>1</v>
      </c>
      <c r="W663" s="16">
        <v>2</v>
      </c>
      <c r="X663" s="11">
        <v>1</v>
      </c>
      <c r="Y663" s="11">
        <v>0</v>
      </c>
      <c r="Z663" s="11">
        <v>0</v>
      </c>
      <c r="AA663" s="11">
        <v>0</v>
      </c>
      <c r="AB663" s="11">
        <v>0</v>
      </c>
      <c r="AC663" s="11">
        <v>1</v>
      </c>
      <c r="AD663" s="11">
        <v>0</v>
      </c>
      <c r="AE663" s="11">
        <v>1</v>
      </c>
      <c r="AF663" s="53"/>
      <c r="AG663" s="54"/>
      <c r="AH663" s="54">
        <v>44</v>
      </c>
      <c r="AI663" s="54">
        <v>47</v>
      </c>
      <c r="AJ663" s="51"/>
      <c r="AK663" s="51"/>
      <c r="AL663" s="53"/>
      <c r="AM663" s="20">
        <v>0</v>
      </c>
      <c r="AN663" s="19"/>
      <c r="AO663" s="19">
        <v>168</v>
      </c>
      <c r="AP663" s="19">
        <v>9</v>
      </c>
      <c r="AQ663" s="19">
        <v>5.2</v>
      </c>
      <c r="AR663" s="19">
        <v>125</v>
      </c>
      <c r="AS663" s="19">
        <f>IF(F663=1,186*POWER(AR663/88.5,-1.154)*POWER(E663,-0.203),186*POWER(AR663/88.5,-1.154)*POWER(E663,-0.203)*0.742)</f>
        <v>55.153001729171663</v>
      </c>
      <c r="AT663" s="19">
        <v>5.3</v>
      </c>
      <c r="AY663" s="14" t="s">
        <v>31</v>
      </c>
      <c r="AZ663" s="21">
        <v>39353</v>
      </c>
      <c r="BD663" s="13">
        <v>60</v>
      </c>
      <c r="BJ663" s="13">
        <v>100</v>
      </c>
      <c r="BL663" s="13">
        <v>90</v>
      </c>
      <c r="BM663" s="13">
        <v>100</v>
      </c>
      <c r="BS663" s="13">
        <v>1</v>
      </c>
      <c r="BT663" s="11">
        <v>2</v>
      </c>
      <c r="BU663" s="11">
        <v>2</v>
      </c>
      <c r="BV663" s="13">
        <v>3</v>
      </c>
      <c r="BX663" s="13">
        <v>2</v>
      </c>
    </row>
    <row r="664" spans="1:76">
      <c r="A664" s="13">
        <v>264</v>
      </c>
      <c r="B664" s="11">
        <v>0</v>
      </c>
      <c r="C664" s="11">
        <v>1</v>
      </c>
      <c r="D664" s="11">
        <f t="shared" si="72"/>
        <v>1957</v>
      </c>
      <c r="E664" s="11">
        <v>50</v>
      </c>
      <c r="F664" s="15">
        <v>1</v>
      </c>
      <c r="H664" s="16">
        <v>0</v>
      </c>
      <c r="I664" s="16"/>
      <c r="J664" s="16">
        <f t="shared" si="75"/>
        <v>2007</v>
      </c>
      <c r="K664" s="11">
        <v>0</v>
      </c>
      <c r="L664" s="11">
        <v>0</v>
      </c>
      <c r="M664" s="16">
        <v>3</v>
      </c>
      <c r="N664" s="13">
        <v>3</v>
      </c>
      <c r="O664" s="17">
        <v>0</v>
      </c>
      <c r="P664" s="13">
        <v>0</v>
      </c>
      <c r="Q664" s="16">
        <v>0</v>
      </c>
      <c r="R664" s="16">
        <v>0</v>
      </c>
      <c r="S664" s="16">
        <v>0</v>
      </c>
      <c r="T664" s="16">
        <v>0</v>
      </c>
      <c r="U664" s="16">
        <v>0</v>
      </c>
      <c r="W664" s="16">
        <v>0</v>
      </c>
      <c r="X664" s="11">
        <v>1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11">
        <v>0</v>
      </c>
      <c r="AE664" s="11">
        <v>0</v>
      </c>
      <c r="AF664" s="20">
        <v>20.3</v>
      </c>
      <c r="AG664" s="19"/>
      <c r="AH664" s="19">
        <v>45.2</v>
      </c>
      <c r="AI664" s="19">
        <v>86</v>
      </c>
      <c r="AJ664" s="51"/>
      <c r="AK664" s="51"/>
      <c r="AL664" s="20"/>
      <c r="AM664" s="20">
        <v>0</v>
      </c>
      <c r="AN664" s="19"/>
      <c r="AO664" s="19">
        <v>167</v>
      </c>
      <c r="AP664" s="19">
        <v>19</v>
      </c>
      <c r="AQ664" s="19">
        <v>3.72</v>
      </c>
      <c r="AR664" s="19"/>
      <c r="AZ664" s="21">
        <v>39325</v>
      </c>
      <c r="BD664" s="13">
        <v>40</v>
      </c>
      <c r="BJ664" s="13">
        <v>40</v>
      </c>
      <c r="BN664" s="13">
        <v>100</v>
      </c>
      <c r="BS664" s="13">
        <v>1</v>
      </c>
      <c r="BT664" s="11">
        <v>2</v>
      </c>
      <c r="BU664" s="11">
        <v>2</v>
      </c>
      <c r="BV664" s="13">
        <v>1</v>
      </c>
      <c r="BX664" s="13">
        <v>1</v>
      </c>
    </row>
    <row r="665" spans="1:76">
      <c r="A665" s="13">
        <v>266</v>
      </c>
      <c r="B665" s="11">
        <v>0</v>
      </c>
      <c r="C665" s="11">
        <v>1</v>
      </c>
      <c r="D665" s="11">
        <f t="shared" si="72"/>
        <v>1941</v>
      </c>
      <c r="E665" s="11">
        <v>66</v>
      </c>
      <c r="F665" s="15">
        <v>1</v>
      </c>
      <c r="G665" s="70">
        <v>1</v>
      </c>
      <c r="H665" s="16">
        <v>0</v>
      </c>
      <c r="I665" s="16">
        <v>2007</v>
      </c>
      <c r="J665" s="16">
        <f t="shared" si="75"/>
        <v>0</v>
      </c>
      <c r="K665" s="16">
        <v>2</v>
      </c>
      <c r="L665" s="11">
        <v>1</v>
      </c>
      <c r="M665" s="16">
        <v>2</v>
      </c>
      <c r="N665" s="17">
        <v>3</v>
      </c>
      <c r="O665" s="17">
        <v>0</v>
      </c>
      <c r="P665" s="13">
        <v>0</v>
      </c>
      <c r="Q665" s="16">
        <v>0</v>
      </c>
      <c r="R665" s="16">
        <v>0</v>
      </c>
      <c r="S665" s="16">
        <v>0</v>
      </c>
      <c r="T665" s="16">
        <v>0</v>
      </c>
      <c r="U665" s="16">
        <v>0</v>
      </c>
      <c r="V665" s="16"/>
      <c r="W665" s="16">
        <v>0</v>
      </c>
      <c r="X665" s="11">
        <v>1</v>
      </c>
      <c r="Y665" s="11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0</v>
      </c>
      <c r="AE665" s="11">
        <v>1</v>
      </c>
      <c r="AF665" s="51"/>
      <c r="AG665" s="52"/>
      <c r="AH665" s="52">
        <v>50</v>
      </c>
      <c r="AI665" s="52">
        <v>52</v>
      </c>
      <c r="AJ665" s="51"/>
      <c r="AK665" s="51"/>
      <c r="AL665" s="51"/>
      <c r="AM665" s="20"/>
      <c r="AN665" s="20">
        <v>0</v>
      </c>
      <c r="AO665" s="19">
        <v>168</v>
      </c>
      <c r="AP665" s="19">
        <v>6</v>
      </c>
      <c r="AQ665" s="19">
        <v>7</v>
      </c>
      <c r="AR665" s="19">
        <v>119</v>
      </c>
      <c r="AS665" s="19">
        <f>IF(F665=1,186*POWER(AR665/88.5,-1.154)*POWER(E665,-0.203),186*POWER(AR665/88.5,-1.154)*POWER(E665,-0.203)*0.742)</f>
        <v>56.459479002498945</v>
      </c>
      <c r="AT665" s="19">
        <v>5</v>
      </c>
      <c r="AZ665" s="21">
        <v>39338</v>
      </c>
      <c r="BD665" s="13">
        <v>95</v>
      </c>
      <c r="BJ665" s="13">
        <v>60</v>
      </c>
      <c r="BM665" s="13">
        <v>100</v>
      </c>
      <c r="BT665" s="11">
        <v>2</v>
      </c>
      <c r="BU665" s="11">
        <v>2</v>
      </c>
      <c r="BV665" s="13">
        <v>3</v>
      </c>
      <c r="BX665" s="13">
        <v>0</v>
      </c>
    </row>
    <row r="666" spans="1:76">
      <c r="A666" s="13">
        <v>268</v>
      </c>
      <c r="B666" s="11">
        <v>0</v>
      </c>
      <c r="C666" s="11">
        <v>1</v>
      </c>
      <c r="D666" s="11">
        <f t="shared" si="72"/>
        <v>1950</v>
      </c>
      <c r="E666" s="11">
        <v>57</v>
      </c>
      <c r="F666" s="15">
        <v>1</v>
      </c>
      <c r="G666" s="71">
        <v>1</v>
      </c>
      <c r="H666" s="16">
        <v>0</v>
      </c>
      <c r="I666" s="16">
        <v>1990</v>
      </c>
      <c r="J666" s="16">
        <f t="shared" si="75"/>
        <v>17</v>
      </c>
      <c r="K666" s="16">
        <v>1</v>
      </c>
      <c r="L666" s="11">
        <v>1</v>
      </c>
      <c r="M666" s="11">
        <v>4</v>
      </c>
      <c r="N666" s="13">
        <v>2</v>
      </c>
      <c r="O666" s="17">
        <v>0</v>
      </c>
      <c r="P666" s="13">
        <v>0</v>
      </c>
      <c r="Q666" s="16">
        <v>1</v>
      </c>
      <c r="R666" s="16">
        <v>0</v>
      </c>
      <c r="S666" s="16">
        <v>0</v>
      </c>
      <c r="T666" s="16">
        <v>0</v>
      </c>
      <c r="U666" s="16">
        <v>1</v>
      </c>
      <c r="V666" s="11">
        <v>1</v>
      </c>
      <c r="W666" s="16">
        <v>2</v>
      </c>
      <c r="X666" s="11">
        <v>1</v>
      </c>
      <c r="Y666" s="11">
        <v>1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20">
        <v>16.899999999999999</v>
      </c>
      <c r="AG666" s="19"/>
      <c r="AH666" s="19">
        <v>54</v>
      </c>
      <c r="AI666" s="19">
        <v>62</v>
      </c>
      <c r="AJ666" s="51"/>
      <c r="AK666" s="51"/>
      <c r="AL666" s="20"/>
      <c r="AM666" s="20">
        <v>0</v>
      </c>
      <c r="AN666" s="19"/>
      <c r="AO666" s="19">
        <v>161</v>
      </c>
      <c r="AP666" s="19">
        <v>16</v>
      </c>
      <c r="AQ666" s="19">
        <v>7.1</v>
      </c>
      <c r="AR666" s="19">
        <v>86</v>
      </c>
      <c r="AS666" s="19">
        <f>IF(F666=1,186*POWER(AR666/88.5,-1.154)*POWER(E666,-0.203),186*POWER(AR666/88.5,-1.154)*POWER(E666,-0.203)*0.742)</f>
        <v>84.611943391659764</v>
      </c>
      <c r="AT666" s="19">
        <v>5.82</v>
      </c>
      <c r="AU666" s="51">
        <v>1.64</v>
      </c>
      <c r="AV666" s="52">
        <v>1.0900000000000001</v>
      </c>
      <c r="AW666" s="52">
        <v>3.18</v>
      </c>
      <c r="AX666" s="19">
        <f>(AT666-AU666)/AU666</f>
        <v>2.5487804878048785</v>
      </c>
      <c r="AY666" s="14" t="s">
        <v>23</v>
      </c>
      <c r="AZ666" s="21">
        <v>39301</v>
      </c>
      <c r="BC666" s="13">
        <v>40</v>
      </c>
      <c r="BF666" s="13">
        <v>90</v>
      </c>
      <c r="BI666" s="13">
        <v>80</v>
      </c>
      <c r="BL666" s="13">
        <v>40</v>
      </c>
      <c r="BM666" s="13">
        <v>99</v>
      </c>
      <c r="BN666" s="13">
        <v>70</v>
      </c>
      <c r="BO666" s="13">
        <v>80</v>
      </c>
      <c r="BS666" s="13">
        <v>1</v>
      </c>
      <c r="BT666" s="11">
        <v>2</v>
      </c>
      <c r="BU666" s="11">
        <v>2</v>
      </c>
      <c r="BV666" s="13">
        <v>3</v>
      </c>
      <c r="BX666" s="13">
        <v>1</v>
      </c>
    </row>
    <row r="667" spans="1:76">
      <c r="A667" s="13">
        <v>271</v>
      </c>
      <c r="B667" s="11">
        <v>0</v>
      </c>
      <c r="C667" s="11">
        <v>1</v>
      </c>
      <c r="D667" s="11">
        <f t="shared" si="72"/>
        <v>1957</v>
      </c>
      <c r="E667" s="11">
        <v>49</v>
      </c>
      <c r="F667" s="15">
        <v>1</v>
      </c>
      <c r="G667" s="71">
        <v>2</v>
      </c>
      <c r="H667" s="16">
        <v>0</v>
      </c>
      <c r="I667" s="16">
        <v>2004</v>
      </c>
      <c r="J667" s="16">
        <f t="shared" si="75"/>
        <v>2</v>
      </c>
      <c r="K667" s="16">
        <v>2</v>
      </c>
      <c r="L667" s="11">
        <v>1</v>
      </c>
      <c r="M667" s="11">
        <v>4</v>
      </c>
      <c r="N667" s="13">
        <v>3</v>
      </c>
      <c r="O667" s="17">
        <v>3</v>
      </c>
      <c r="P667" s="13">
        <v>0</v>
      </c>
      <c r="Q667" s="16">
        <v>0</v>
      </c>
      <c r="R667" s="16">
        <v>0</v>
      </c>
      <c r="S667" s="16">
        <v>0</v>
      </c>
      <c r="T667" s="16">
        <v>0</v>
      </c>
      <c r="U667" s="16">
        <v>0</v>
      </c>
      <c r="V667" s="11">
        <v>1</v>
      </c>
      <c r="W667" s="16">
        <v>3</v>
      </c>
      <c r="X667" s="11">
        <v>1</v>
      </c>
      <c r="Y667" s="11">
        <v>1</v>
      </c>
      <c r="Z667" s="11">
        <v>0</v>
      </c>
      <c r="AA667" s="11">
        <v>0</v>
      </c>
      <c r="AB667" s="11">
        <v>0</v>
      </c>
      <c r="AC667" s="11">
        <v>1</v>
      </c>
      <c r="AD667" s="11">
        <v>0</v>
      </c>
      <c r="AE667" s="11">
        <v>1</v>
      </c>
      <c r="AF667" s="20"/>
      <c r="AG667" s="19"/>
      <c r="AH667" s="19">
        <v>55</v>
      </c>
      <c r="AI667" s="19">
        <v>50</v>
      </c>
      <c r="AJ667" s="51"/>
      <c r="AK667" s="51"/>
      <c r="AL667" s="20"/>
      <c r="AM667" s="20">
        <v>0</v>
      </c>
      <c r="AN667" s="19"/>
      <c r="AO667" s="19">
        <v>157</v>
      </c>
      <c r="AP667" s="19">
        <v>13</v>
      </c>
      <c r="AQ667" s="19">
        <v>3.7</v>
      </c>
      <c r="AR667" s="19">
        <v>103</v>
      </c>
      <c r="AS667" s="19">
        <f>IF(F667=1,186*POWER(AR667/88.5,-1.154)*POWER(E667,-0.203),186*POWER(AR667/88.5,-1.154)*POWER(E667,-0.203)*0.742)</f>
        <v>70.853534062550594</v>
      </c>
      <c r="AT667" s="19">
        <v>7.7</v>
      </c>
      <c r="AU667" s="20">
        <v>0.9</v>
      </c>
      <c r="AV667" s="19">
        <v>0.98</v>
      </c>
      <c r="AW667" s="19">
        <v>5.8</v>
      </c>
      <c r="AX667" s="19">
        <f>(AT667-AU667)/AU667</f>
        <v>7.5555555555555554</v>
      </c>
      <c r="AY667" s="14" t="s">
        <v>132</v>
      </c>
      <c r="AZ667" s="21">
        <v>39030</v>
      </c>
      <c r="BC667" s="13">
        <v>40</v>
      </c>
      <c r="BG667" s="13">
        <v>50</v>
      </c>
      <c r="BM667" s="13">
        <v>100</v>
      </c>
      <c r="BT667" s="11">
        <v>2</v>
      </c>
      <c r="BU667" s="11">
        <v>2</v>
      </c>
      <c r="BV667" s="13">
        <v>2</v>
      </c>
      <c r="BX667" s="13">
        <v>2</v>
      </c>
    </row>
    <row r="668" spans="1:76">
      <c r="A668" s="13">
        <v>272</v>
      </c>
      <c r="B668" s="11">
        <v>0</v>
      </c>
      <c r="C668" s="11">
        <v>1</v>
      </c>
      <c r="D668" s="11">
        <f t="shared" si="72"/>
        <v>1956</v>
      </c>
      <c r="E668" s="11">
        <v>51</v>
      </c>
      <c r="F668" s="15">
        <v>1</v>
      </c>
      <c r="G668" s="71">
        <v>1</v>
      </c>
      <c r="H668" s="16">
        <v>0</v>
      </c>
      <c r="I668" s="16">
        <v>2007</v>
      </c>
      <c r="J668" s="16">
        <f t="shared" si="75"/>
        <v>0</v>
      </c>
      <c r="K668" s="16">
        <v>1</v>
      </c>
      <c r="L668" s="11">
        <v>1</v>
      </c>
      <c r="M668" s="16">
        <v>3</v>
      </c>
      <c r="N668" s="13">
        <v>3</v>
      </c>
      <c r="O668" s="17">
        <v>0</v>
      </c>
      <c r="P668" s="13">
        <v>0</v>
      </c>
      <c r="Q668" s="16">
        <v>0</v>
      </c>
      <c r="R668" s="16">
        <v>0</v>
      </c>
      <c r="S668" s="16">
        <v>0</v>
      </c>
      <c r="T668" s="16">
        <v>0</v>
      </c>
      <c r="U668" s="16">
        <v>0</v>
      </c>
      <c r="V668" s="11">
        <v>2</v>
      </c>
      <c r="W668" s="16">
        <v>2</v>
      </c>
      <c r="X668" s="11">
        <v>1</v>
      </c>
      <c r="Y668" s="11">
        <v>0</v>
      </c>
      <c r="Z668" s="11">
        <v>0</v>
      </c>
      <c r="AA668" s="11">
        <v>0</v>
      </c>
      <c r="AB668" s="11">
        <v>0</v>
      </c>
      <c r="AC668" s="11">
        <v>1</v>
      </c>
      <c r="AD668" s="11">
        <v>0</v>
      </c>
      <c r="AE668" s="11">
        <v>0</v>
      </c>
      <c r="AF668" s="20">
        <v>34</v>
      </c>
      <c r="AG668" s="19"/>
      <c r="AH668" s="19">
        <v>51</v>
      </c>
      <c r="AI668" s="19">
        <v>66</v>
      </c>
      <c r="AJ668" s="51"/>
      <c r="AK668" s="51"/>
      <c r="AL668" s="20"/>
      <c r="AM668" s="20">
        <v>0</v>
      </c>
      <c r="AN668" s="19"/>
      <c r="AO668" s="19">
        <v>164</v>
      </c>
      <c r="AP668" s="19">
        <v>10</v>
      </c>
      <c r="AQ668" s="19">
        <v>6</v>
      </c>
      <c r="AR668" s="19">
        <v>111</v>
      </c>
      <c r="AS668" s="19">
        <f>IF(F668=1,186*POWER(AR668/88.5,-1.154)*POWER(E668,-0.203),186*POWER(AR668/88.5,-1.154)*POWER(E668,-0.203)*0.742)</f>
        <v>64.468269884196246</v>
      </c>
      <c r="AT668" s="19">
        <v>3.7</v>
      </c>
      <c r="AU668" s="20">
        <v>1.3</v>
      </c>
      <c r="AV668" s="19">
        <v>0.6</v>
      </c>
      <c r="AW668" s="19">
        <v>2.4</v>
      </c>
      <c r="AX668" s="19">
        <f>(AT668-AU668)/AU668</f>
        <v>1.8461538461538463</v>
      </c>
      <c r="AY668" s="14" t="s">
        <v>23</v>
      </c>
      <c r="AZ668" s="21">
        <v>39344</v>
      </c>
      <c r="BC668" s="13">
        <v>100</v>
      </c>
      <c r="BN668" s="13">
        <v>75</v>
      </c>
      <c r="BS668" s="13">
        <v>1</v>
      </c>
      <c r="BT668" s="11">
        <v>2</v>
      </c>
      <c r="BU668" s="11">
        <v>2</v>
      </c>
      <c r="BV668" s="13">
        <v>2</v>
      </c>
      <c r="BX668" s="13">
        <v>1</v>
      </c>
    </row>
    <row r="669" spans="1:76">
      <c r="A669" s="13">
        <v>275</v>
      </c>
      <c r="B669" s="11">
        <v>0</v>
      </c>
      <c r="C669" s="11">
        <v>1</v>
      </c>
      <c r="D669" s="11">
        <f t="shared" si="72"/>
        <v>1954</v>
      </c>
      <c r="E669" s="11">
        <v>52</v>
      </c>
      <c r="F669" s="15">
        <v>1</v>
      </c>
      <c r="G669" s="71">
        <v>2</v>
      </c>
      <c r="H669" s="16">
        <v>0</v>
      </c>
      <c r="I669" s="16">
        <v>2001</v>
      </c>
      <c r="J669" s="16">
        <f t="shared" si="75"/>
        <v>5</v>
      </c>
      <c r="K669" s="16">
        <v>2</v>
      </c>
      <c r="L669" s="11">
        <v>1</v>
      </c>
      <c r="M669" s="11">
        <v>4</v>
      </c>
      <c r="N669" s="13">
        <v>3</v>
      </c>
      <c r="O669" s="17">
        <v>4</v>
      </c>
      <c r="P669" s="13">
        <v>0</v>
      </c>
      <c r="Q669" s="16">
        <v>0</v>
      </c>
      <c r="R669" s="16">
        <v>0</v>
      </c>
      <c r="S669" s="16">
        <v>0</v>
      </c>
      <c r="T669" s="16">
        <v>0</v>
      </c>
      <c r="U669" s="16">
        <v>0</v>
      </c>
      <c r="W669" s="16">
        <v>0</v>
      </c>
      <c r="X669" s="11">
        <v>1</v>
      </c>
      <c r="Y669" s="11">
        <v>0</v>
      </c>
      <c r="Z669" s="11">
        <v>0</v>
      </c>
      <c r="AA669" s="11">
        <v>0</v>
      </c>
      <c r="AB669" s="11">
        <v>0</v>
      </c>
      <c r="AF669" s="20"/>
      <c r="AG669" s="19"/>
      <c r="AH669" s="19"/>
      <c r="AI669" s="19"/>
      <c r="AJ669" s="51"/>
      <c r="AK669" s="51"/>
      <c r="AL669" s="20"/>
      <c r="AM669" s="20"/>
      <c r="AN669" s="19"/>
      <c r="AO669" s="19">
        <v>188</v>
      </c>
      <c r="AP669" s="19">
        <v>4</v>
      </c>
      <c r="AQ669" s="19">
        <v>4.3</v>
      </c>
      <c r="AR669" s="19">
        <v>116.4</v>
      </c>
      <c r="AS669" s="19">
        <f>IF(F669=1,186*POWER(AR669/88.5,-1.154)*POWER(E669,-0.203),186*POWER(AR669/88.5,-1.154)*POWER(E669,-0.203)*0.742)</f>
        <v>60.789288540582859</v>
      </c>
      <c r="AY669" s="14" t="s">
        <v>144</v>
      </c>
      <c r="AZ669" s="21">
        <v>39015</v>
      </c>
      <c r="BB669" s="13">
        <v>60</v>
      </c>
      <c r="BD669" s="13">
        <v>100</v>
      </c>
      <c r="BJ669" s="13">
        <v>50</v>
      </c>
      <c r="BN669" s="13">
        <v>100</v>
      </c>
      <c r="BT669" s="11">
        <v>2</v>
      </c>
      <c r="BU669" s="11">
        <v>2</v>
      </c>
      <c r="BV669" s="13">
        <v>4</v>
      </c>
      <c r="BX669" s="13">
        <v>2</v>
      </c>
    </row>
    <row r="670" spans="1:76">
      <c r="A670" s="13">
        <v>276</v>
      </c>
      <c r="B670" s="11">
        <v>0</v>
      </c>
      <c r="C670" s="11">
        <v>1</v>
      </c>
      <c r="D670" s="11">
        <f t="shared" si="72"/>
        <v>1959</v>
      </c>
      <c r="E670" s="11">
        <v>48</v>
      </c>
      <c r="F670" s="15">
        <v>1</v>
      </c>
      <c r="G670" s="71">
        <v>3</v>
      </c>
      <c r="H670" s="16">
        <v>0</v>
      </c>
      <c r="I670" s="16">
        <v>2007</v>
      </c>
      <c r="J670" s="16">
        <f t="shared" si="75"/>
        <v>0</v>
      </c>
      <c r="K670" s="16">
        <v>1</v>
      </c>
      <c r="L670" s="11">
        <v>1</v>
      </c>
      <c r="M670" s="11">
        <v>4</v>
      </c>
      <c r="N670" s="13">
        <v>2</v>
      </c>
      <c r="O670" s="17">
        <v>2</v>
      </c>
      <c r="P670" s="13">
        <v>0</v>
      </c>
      <c r="Q670" s="16">
        <v>0</v>
      </c>
      <c r="R670" s="16">
        <v>0</v>
      </c>
      <c r="S670" s="16">
        <v>0</v>
      </c>
      <c r="T670" s="16">
        <v>0</v>
      </c>
      <c r="U670" s="16">
        <v>0</v>
      </c>
      <c r="V670" s="11">
        <v>2</v>
      </c>
      <c r="W670" s="16">
        <v>2</v>
      </c>
      <c r="X670" s="11">
        <v>1</v>
      </c>
      <c r="Y670" s="11">
        <v>1</v>
      </c>
      <c r="Z670" s="11">
        <v>0</v>
      </c>
      <c r="AA670" s="11">
        <v>0</v>
      </c>
      <c r="AB670" s="11">
        <v>0</v>
      </c>
      <c r="AC670" s="11">
        <v>0</v>
      </c>
      <c r="AD670" s="11">
        <v>0</v>
      </c>
      <c r="AE670" s="11">
        <v>0</v>
      </c>
      <c r="AF670" s="20"/>
      <c r="AG670" s="19">
        <v>26.8</v>
      </c>
      <c r="AH670" s="19">
        <v>62</v>
      </c>
      <c r="AI670" s="19">
        <v>67</v>
      </c>
      <c r="AJ670" s="51">
        <v>2</v>
      </c>
      <c r="AK670" s="51">
        <v>0</v>
      </c>
      <c r="AL670" s="20">
        <v>64</v>
      </c>
      <c r="AM670" s="20">
        <v>0</v>
      </c>
      <c r="AN670" s="19"/>
      <c r="AO670" s="19">
        <v>185</v>
      </c>
      <c r="AP670" s="19"/>
      <c r="AQ670" s="19">
        <v>10.1</v>
      </c>
      <c r="AR670" s="19"/>
      <c r="AT670" s="19">
        <v>6.1959999999999997</v>
      </c>
      <c r="AU670" s="20">
        <v>1.07</v>
      </c>
      <c r="AV670" s="19">
        <v>0.47</v>
      </c>
      <c r="AW670" s="19">
        <v>3.08</v>
      </c>
      <c r="AX670" s="19">
        <f>(AT670-AU670)/AU670</f>
        <v>4.7906542056074759</v>
      </c>
      <c r="AZ670" s="21">
        <v>39212</v>
      </c>
      <c r="BC670" s="13">
        <v>40</v>
      </c>
      <c r="BJ670" s="13">
        <v>60</v>
      </c>
      <c r="BO670" s="13">
        <v>80</v>
      </c>
      <c r="BS670" s="17">
        <v>1</v>
      </c>
      <c r="BT670" s="11">
        <v>2</v>
      </c>
      <c r="BU670" s="11">
        <v>2</v>
      </c>
      <c r="BV670" s="13">
        <v>2</v>
      </c>
      <c r="BX670" s="13">
        <v>1</v>
      </c>
    </row>
    <row r="671" spans="1:76">
      <c r="A671" s="13">
        <v>277</v>
      </c>
      <c r="B671" s="11">
        <v>0</v>
      </c>
      <c r="C671" s="11">
        <v>2</v>
      </c>
      <c r="D671" s="11">
        <f t="shared" si="72"/>
        <v>1954</v>
      </c>
      <c r="E671" s="11">
        <v>54</v>
      </c>
      <c r="F671" s="15">
        <v>1</v>
      </c>
      <c r="G671" s="71">
        <v>1</v>
      </c>
      <c r="H671" s="16">
        <v>0</v>
      </c>
      <c r="I671" s="16">
        <v>2007</v>
      </c>
      <c r="J671" s="16">
        <f t="shared" si="75"/>
        <v>1</v>
      </c>
      <c r="K671" s="16">
        <v>2</v>
      </c>
      <c r="L671" s="11">
        <v>1</v>
      </c>
      <c r="M671" s="11">
        <v>2</v>
      </c>
      <c r="N671" s="13">
        <v>3</v>
      </c>
      <c r="O671" s="17">
        <v>0</v>
      </c>
      <c r="P671" s="13">
        <v>0</v>
      </c>
      <c r="Q671" s="16">
        <v>0</v>
      </c>
      <c r="R671" s="16">
        <v>0</v>
      </c>
      <c r="S671" s="16">
        <v>0</v>
      </c>
      <c r="T671" s="16">
        <v>0</v>
      </c>
      <c r="U671" s="16">
        <v>0</v>
      </c>
      <c r="V671" s="11">
        <v>1</v>
      </c>
      <c r="W671" s="16">
        <v>2</v>
      </c>
      <c r="X671" s="11">
        <v>1</v>
      </c>
      <c r="Y671" s="11">
        <v>0</v>
      </c>
      <c r="Z671" s="11">
        <v>0</v>
      </c>
      <c r="AA671" s="11">
        <v>1</v>
      </c>
      <c r="AB671" s="11">
        <v>0</v>
      </c>
      <c r="AC671" s="11">
        <v>1</v>
      </c>
      <c r="AD671" s="11">
        <v>0</v>
      </c>
      <c r="AE671" s="11">
        <v>1</v>
      </c>
      <c r="AF671" s="20">
        <v>12</v>
      </c>
      <c r="AG671" s="19"/>
      <c r="AH671" s="19">
        <v>59</v>
      </c>
      <c r="AI671" s="19">
        <v>62</v>
      </c>
      <c r="AJ671" s="51"/>
      <c r="AK671" s="51"/>
      <c r="AL671" s="20"/>
      <c r="AM671" s="20">
        <v>0</v>
      </c>
      <c r="AN671" s="19"/>
      <c r="AO671" s="19"/>
      <c r="AP671" s="19"/>
      <c r="AQ671" s="19">
        <v>6.9</v>
      </c>
      <c r="AR671" s="19">
        <v>94.2</v>
      </c>
      <c r="AS671" s="19">
        <f>IF(F671=1,186*POWER(AR671/88.5,-1.154)*POWER(E671,-0.203),186*POWER(AR671/88.5,-1.154)*POWER(E671,-0.203)*0.742)</f>
        <v>77.011361871322848</v>
      </c>
      <c r="AY671" s="14" t="s">
        <v>118</v>
      </c>
      <c r="AZ671" s="21">
        <v>39549</v>
      </c>
      <c r="BA671" s="13">
        <v>1</v>
      </c>
      <c r="BC671" s="13">
        <v>40</v>
      </c>
      <c r="BD671" s="13">
        <v>30</v>
      </c>
      <c r="BJ671" s="13">
        <v>40</v>
      </c>
      <c r="BM671" s="13">
        <v>75</v>
      </c>
      <c r="BN671" s="13">
        <v>75</v>
      </c>
      <c r="BT671" s="11">
        <v>2</v>
      </c>
      <c r="BU671" s="11">
        <v>2</v>
      </c>
      <c r="BV671" s="13">
        <v>1</v>
      </c>
      <c r="BX671" s="13">
        <v>1</v>
      </c>
    </row>
    <row r="672" spans="1:76">
      <c r="A672" s="13">
        <v>278</v>
      </c>
      <c r="B672" s="11">
        <v>0</v>
      </c>
      <c r="C672" s="11">
        <v>1</v>
      </c>
      <c r="D672" s="11">
        <f t="shared" si="72"/>
        <v>1950</v>
      </c>
      <c r="E672" s="11">
        <v>58</v>
      </c>
      <c r="F672" s="15">
        <v>1</v>
      </c>
      <c r="G672" s="71">
        <v>1</v>
      </c>
      <c r="H672" s="16">
        <v>0</v>
      </c>
      <c r="I672" s="16">
        <v>99</v>
      </c>
      <c r="J672" s="16">
        <v>99</v>
      </c>
      <c r="K672" s="16">
        <v>1</v>
      </c>
      <c r="L672" s="11">
        <v>1</v>
      </c>
      <c r="M672" s="16">
        <v>3</v>
      </c>
      <c r="N672" s="13">
        <v>3</v>
      </c>
      <c r="O672" s="17">
        <v>3</v>
      </c>
      <c r="P672" s="13">
        <v>0</v>
      </c>
      <c r="Q672" s="16">
        <v>0</v>
      </c>
      <c r="R672" s="16">
        <v>0</v>
      </c>
      <c r="S672" s="16">
        <v>0</v>
      </c>
      <c r="T672" s="16">
        <v>0</v>
      </c>
      <c r="U672" s="16">
        <v>0</v>
      </c>
      <c r="V672" s="11">
        <v>2</v>
      </c>
      <c r="W672" s="16">
        <v>2</v>
      </c>
      <c r="X672" s="11">
        <v>1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  <c r="AE672" s="11">
        <v>0</v>
      </c>
      <c r="AF672" s="20">
        <v>14</v>
      </c>
      <c r="AG672" s="19"/>
      <c r="AH672" s="19">
        <v>51</v>
      </c>
      <c r="AI672" s="19">
        <v>63</v>
      </c>
      <c r="AJ672" s="51">
        <v>3</v>
      </c>
      <c r="AK672" s="51">
        <v>1</v>
      </c>
      <c r="AL672" s="20">
        <v>57</v>
      </c>
      <c r="AM672" s="20">
        <v>0</v>
      </c>
      <c r="AN672" s="19"/>
      <c r="AO672" s="19">
        <v>151</v>
      </c>
      <c r="AP672" s="19">
        <v>5</v>
      </c>
      <c r="AQ672" s="19">
        <v>3.6</v>
      </c>
      <c r="AR672" s="19">
        <v>110.1</v>
      </c>
      <c r="AS672" s="19">
        <f>IF(F672=1,186*POWER(AR672/88.5,-1.154)*POWER(E672,-0.203),186*POWER(AR672/88.5,-1.154)*POWER(E672,-0.203)*0.742)</f>
        <v>63.399674739197842</v>
      </c>
      <c r="AT672" s="19">
        <v>4.0999999999999996</v>
      </c>
      <c r="AU672" s="20">
        <v>0.83</v>
      </c>
      <c r="AV672" s="19">
        <v>0.49</v>
      </c>
      <c r="AW672" s="19">
        <v>2.88</v>
      </c>
      <c r="AX672" s="19">
        <f>(AT672-AU672)/AU672</f>
        <v>3.939759036144578</v>
      </c>
      <c r="AY672" s="14" t="s">
        <v>21</v>
      </c>
      <c r="AZ672" s="21">
        <v>39583</v>
      </c>
      <c r="BA672" s="13">
        <v>0</v>
      </c>
      <c r="BC672" s="13">
        <v>75</v>
      </c>
      <c r="BS672" s="13">
        <v>1</v>
      </c>
      <c r="BT672" s="11">
        <v>2</v>
      </c>
      <c r="BU672" s="11">
        <v>2</v>
      </c>
      <c r="BV672" s="13">
        <v>1</v>
      </c>
      <c r="BX672" s="13">
        <v>1</v>
      </c>
    </row>
    <row r="673" spans="1:76">
      <c r="A673" s="13">
        <v>280</v>
      </c>
      <c r="B673" s="11">
        <v>0</v>
      </c>
      <c r="C673" s="11">
        <v>1</v>
      </c>
      <c r="D673" s="11">
        <f t="shared" si="72"/>
        <v>1957</v>
      </c>
      <c r="E673" s="11">
        <v>51</v>
      </c>
      <c r="F673" s="15">
        <v>1</v>
      </c>
      <c r="G673" s="71">
        <v>3</v>
      </c>
      <c r="H673" s="16">
        <v>0</v>
      </c>
      <c r="I673" s="16">
        <v>2007</v>
      </c>
      <c r="J673" s="16">
        <f>YEAR(AZ673)-I673</f>
        <v>1</v>
      </c>
      <c r="K673" s="16">
        <v>2</v>
      </c>
      <c r="L673" s="11">
        <v>1</v>
      </c>
      <c r="M673" s="16">
        <v>3</v>
      </c>
      <c r="N673" s="13">
        <v>3</v>
      </c>
      <c r="O673" s="17">
        <v>0</v>
      </c>
      <c r="P673" s="13">
        <v>0</v>
      </c>
      <c r="Q673" s="16">
        <v>0</v>
      </c>
      <c r="R673" s="16">
        <v>0</v>
      </c>
      <c r="S673" s="16">
        <v>0</v>
      </c>
      <c r="T673" s="16">
        <v>0</v>
      </c>
      <c r="U673" s="16">
        <v>0</v>
      </c>
      <c r="V673" s="11">
        <v>2</v>
      </c>
      <c r="W673" s="16">
        <v>2</v>
      </c>
      <c r="X673" s="11">
        <v>1</v>
      </c>
      <c r="Y673" s="11">
        <v>0</v>
      </c>
      <c r="Z673" s="11">
        <v>0</v>
      </c>
      <c r="AA673" s="11">
        <v>0</v>
      </c>
      <c r="AB673" s="11">
        <v>0</v>
      </c>
      <c r="AF673" s="20"/>
      <c r="AG673" s="19"/>
      <c r="AH673" s="19"/>
      <c r="AI673" s="19"/>
      <c r="AJ673" s="51"/>
      <c r="AK673" s="51"/>
      <c r="AL673" s="20"/>
      <c r="AM673" s="20">
        <v>0</v>
      </c>
      <c r="AN673" s="19"/>
      <c r="AO673" s="19">
        <v>140</v>
      </c>
      <c r="AP673" s="19">
        <v>5</v>
      </c>
      <c r="AQ673" s="19">
        <v>4.9000000000000004</v>
      </c>
      <c r="AR673" s="19">
        <v>106.6</v>
      </c>
      <c r="AS673" s="19">
        <f>IF(F673=1,186*POWER(AR673/88.5,-1.154)*POWER(E673,-0.203),186*POWER(AR673/88.5,-1.154)*POWER(E673,-0.203)*0.742)</f>
        <v>67.548688080251594</v>
      </c>
      <c r="AT673" s="19">
        <v>4.5</v>
      </c>
      <c r="AY673" s="14" t="s">
        <v>45</v>
      </c>
      <c r="AZ673" s="21">
        <v>39483</v>
      </c>
      <c r="BC673" s="13">
        <v>15</v>
      </c>
      <c r="BJ673" s="13">
        <v>15</v>
      </c>
      <c r="BM673" s="13">
        <v>50</v>
      </c>
      <c r="BN673" s="13">
        <v>100</v>
      </c>
      <c r="BS673" s="13">
        <v>1</v>
      </c>
      <c r="BT673" s="11">
        <v>2</v>
      </c>
      <c r="BU673" s="11">
        <v>2</v>
      </c>
      <c r="BV673" s="13">
        <v>1</v>
      </c>
      <c r="BX673" s="13">
        <v>4</v>
      </c>
    </row>
    <row r="674" spans="1:76">
      <c r="A674" s="13">
        <v>281</v>
      </c>
      <c r="B674" s="11">
        <v>0</v>
      </c>
      <c r="C674" s="11">
        <v>1</v>
      </c>
      <c r="D674" s="11">
        <f t="shared" si="72"/>
        <v>1950</v>
      </c>
      <c r="E674" s="11">
        <v>58</v>
      </c>
      <c r="F674" s="15">
        <v>1</v>
      </c>
      <c r="G674" s="71">
        <v>1</v>
      </c>
      <c r="H674" s="16">
        <v>2</v>
      </c>
      <c r="I674" s="16">
        <v>1996</v>
      </c>
      <c r="J674" s="16">
        <f>YEAR(AZ674)-I674</f>
        <v>12</v>
      </c>
      <c r="K674" s="16">
        <v>1</v>
      </c>
      <c r="L674" s="11">
        <v>1</v>
      </c>
      <c r="M674" s="16">
        <v>3</v>
      </c>
      <c r="N674" s="13">
        <v>3</v>
      </c>
      <c r="O674" s="17">
        <v>0</v>
      </c>
      <c r="P674" s="13">
        <v>0</v>
      </c>
      <c r="Q674" s="16">
        <v>0</v>
      </c>
      <c r="R674" s="16">
        <v>0</v>
      </c>
      <c r="S674" s="16">
        <v>0</v>
      </c>
      <c r="T674" s="16">
        <v>0</v>
      </c>
      <c r="U674" s="16">
        <v>0</v>
      </c>
      <c r="W674" s="16">
        <v>0</v>
      </c>
      <c r="X674" s="11">
        <v>1</v>
      </c>
      <c r="Y674" s="11">
        <v>0</v>
      </c>
      <c r="Z674" s="11">
        <v>0</v>
      </c>
      <c r="AA674" s="11">
        <v>0</v>
      </c>
      <c r="AB674" s="11">
        <v>0</v>
      </c>
      <c r="AF674" s="20"/>
      <c r="AG674" s="19"/>
      <c r="AH674" s="19"/>
      <c r="AI674" s="19"/>
      <c r="AJ674" s="51"/>
      <c r="AK674" s="51"/>
      <c r="AL674" s="20"/>
      <c r="AM674" s="20">
        <v>0</v>
      </c>
      <c r="AN674" s="19"/>
      <c r="AO674" s="19">
        <v>137</v>
      </c>
      <c r="AP674" s="19">
        <v>16</v>
      </c>
      <c r="AQ674" s="19">
        <v>4</v>
      </c>
      <c r="AR674" s="19"/>
      <c r="AY674" s="14" t="s">
        <v>25</v>
      </c>
      <c r="AZ674" s="21">
        <v>39616</v>
      </c>
      <c r="BB674" s="13">
        <v>60</v>
      </c>
      <c r="BC674" s="13">
        <v>50</v>
      </c>
      <c r="BD674" s="13">
        <v>100</v>
      </c>
      <c r="BM674" s="13">
        <v>50</v>
      </c>
      <c r="BN674" s="13">
        <v>60</v>
      </c>
      <c r="BS674" s="13">
        <v>1</v>
      </c>
      <c r="BT674" s="11">
        <v>2</v>
      </c>
      <c r="BU674" s="11">
        <v>2</v>
      </c>
      <c r="BV674" s="13">
        <v>4</v>
      </c>
      <c r="BW674" s="13">
        <v>0</v>
      </c>
      <c r="BX674" s="13">
        <v>0</v>
      </c>
    </row>
    <row r="675" spans="1:76">
      <c r="A675" s="13">
        <v>283</v>
      </c>
      <c r="B675" s="11">
        <v>0</v>
      </c>
      <c r="C675" s="11">
        <v>1</v>
      </c>
      <c r="D675" s="11">
        <f t="shared" si="72"/>
        <v>1964</v>
      </c>
      <c r="E675" s="11">
        <v>44</v>
      </c>
      <c r="F675" s="15">
        <v>1</v>
      </c>
      <c r="H675" s="16">
        <v>0</v>
      </c>
      <c r="I675" s="16"/>
      <c r="J675" s="16">
        <f>YEAR(AZ675)-I675</f>
        <v>2008</v>
      </c>
      <c r="K675" s="11">
        <v>0</v>
      </c>
      <c r="L675" s="11">
        <v>0</v>
      </c>
      <c r="M675" s="16">
        <v>3</v>
      </c>
      <c r="N675" s="13">
        <v>3</v>
      </c>
      <c r="O675" s="17">
        <v>0</v>
      </c>
      <c r="P675" s="13">
        <v>0</v>
      </c>
      <c r="Q675" s="16">
        <v>0</v>
      </c>
      <c r="R675" s="16">
        <v>0</v>
      </c>
      <c r="S675" s="16">
        <v>0</v>
      </c>
      <c r="T675" s="16">
        <v>0</v>
      </c>
      <c r="U675" s="16">
        <v>0</v>
      </c>
      <c r="V675" s="11">
        <v>2</v>
      </c>
      <c r="W675" s="16">
        <v>2</v>
      </c>
      <c r="X675" s="11">
        <v>1</v>
      </c>
      <c r="Y675" s="11">
        <v>0</v>
      </c>
      <c r="Z675" s="11">
        <v>0</v>
      </c>
      <c r="AA675" s="11">
        <v>0</v>
      </c>
      <c r="AB675" s="11">
        <v>0</v>
      </c>
      <c r="AC675" s="11">
        <v>0</v>
      </c>
      <c r="AD675" s="11">
        <v>0</v>
      </c>
      <c r="AE675" s="11">
        <v>0</v>
      </c>
      <c r="AF675" s="20">
        <v>15.7</v>
      </c>
      <c r="AG675" s="19"/>
      <c r="AH675" s="19">
        <v>53</v>
      </c>
      <c r="AI675" s="19">
        <v>68</v>
      </c>
      <c r="AJ675" s="51"/>
      <c r="AK675" s="51"/>
      <c r="AL675" s="20"/>
      <c r="AM675" s="20">
        <v>0</v>
      </c>
      <c r="AN675" s="19"/>
      <c r="AO675" s="19">
        <v>169</v>
      </c>
      <c r="AP675" s="19">
        <v>4</v>
      </c>
      <c r="AQ675" s="19">
        <v>4.5999999999999996</v>
      </c>
      <c r="AR675" s="19">
        <v>102.4</v>
      </c>
      <c r="AS675" s="19">
        <f>IF(F675=1,186*POWER(AR675/88.5,-1.154)*POWER(E675,-0.203),186*POWER(AR675/88.5,-1.154)*POWER(E675,-0.203)*0.742)</f>
        <v>72.908545670484173</v>
      </c>
      <c r="AT675" s="19">
        <v>4.9000000000000004</v>
      </c>
      <c r="AY675" s="14" t="s">
        <v>118</v>
      </c>
      <c r="AZ675" s="21">
        <v>39464</v>
      </c>
      <c r="BD675" s="13">
        <v>50</v>
      </c>
      <c r="BS675" s="13">
        <v>3</v>
      </c>
      <c r="BT675" s="11">
        <v>2</v>
      </c>
      <c r="BU675" s="11">
        <v>2</v>
      </c>
      <c r="BV675" s="13">
        <v>1</v>
      </c>
      <c r="BX675" s="13">
        <v>0</v>
      </c>
    </row>
    <row r="676" spans="1:76">
      <c r="A676" s="13">
        <v>284</v>
      </c>
      <c r="B676" s="11">
        <v>0</v>
      </c>
      <c r="C676" s="11">
        <v>1</v>
      </c>
      <c r="D676" s="11">
        <f t="shared" si="72"/>
        <v>1934</v>
      </c>
      <c r="E676" s="11">
        <v>74</v>
      </c>
      <c r="F676" s="15">
        <v>1</v>
      </c>
      <c r="G676" s="71">
        <v>1</v>
      </c>
      <c r="H676" s="16">
        <v>0</v>
      </c>
      <c r="I676" s="16">
        <v>99</v>
      </c>
      <c r="J676" s="16">
        <v>99</v>
      </c>
      <c r="K676" s="16">
        <v>2</v>
      </c>
      <c r="L676" s="11">
        <v>1</v>
      </c>
      <c r="M676" s="11">
        <v>4</v>
      </c>
      <c r="N676" s="13">
        <v>2</v>
      </c>
      <c r="O676" s="17">
        <v>0</v>
      </c>
      <c r="P676" s="13">
        <v>0</v>
      </c>
      <c r="Q676" s="16">
        <v>0</v>
      </c>
      <c r="R676" s="16">
        <v>0</v>
      </c>
      <c r="S676" s="16">
        <v>0</v>
      </c>
      <c r="T676" s="16">
        <v>0</v>
      </c>
      <c r="U676" s="16">
        <v>0</v>
      </c>
      <c r="V676" s="11">
        <v>2</v>
      </c>
      <c r="W676" s="16">
        <v>2</v>
      </c>
      <c r="X676" s="11">
        <v>1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20">
        <v>19</v>
      </c>
      <c r="AG676" s="19"/>
      <c r="AH676" s="19">
        <v>47.2</v>
      </c>
      <c r="AI676" s="19">
        <v>73</v>
      </c>
      <c r="AJ676" s="51">
        <v>0</v>
      </c>
      <c r="AK676" s="51">
        <v>0</v>
      </c>
      <c r="AL676" s="20">
        <v>66</v>
      </c>
      <c r="AM676" s="20">
        <v>0</v>
      </c>
      <c r="AN676" s="19"/>
      <c r="AO676" s="19">
        <v>151</v>
      </c>
      <c r="AP676" s="19">
        <v>10</v>
      </c>
      <c r="AQ676" s="19">
        <v>4.0999999999999996</v>
      </c>
      <c r="AR676" s="19"/>
      <c r="AT676" s="19">
        <v>4.3</v>
      </c>
      <c r="AY676" s="14" t="s">
        <v>146</v>
      </c>
      <c r="AZ676" s="21">
        <v>39630</v>
      </c>
      <c r="BA676" s="13">
        <v>1</v>
      </c>
      <c r="BB676" s="13">
        <v>30</v>
      </c>
      <c r="BD676" s="13">
        <v>75</v>
      </c>
      <c r="BK676" s="13">
        <v>75</v>
      </c>
      <c r="BL676" s="13">
        <v>75</v>
      </c>
      <c r="BN676" s="13">
        <v>100</v>
      </c>
      <c r="BS676" s="13">
        <v>1</v>
      </c>
      <c r="BT676" s="11">
        <v>2</v>
      </c>
      <c r="BU676" s="11">
        <v>2</v>
      </c>
      <c r="BV676" s="13">
        <v>3</v>
      </c>
      <c r="BX676" s="13">
        <v>1</v>
      </c>
    </row>
    <row r="677" spans="1:76">
      <c r="A677" s="13">
        <v>286</v>
      </c>
      <c r="B677" s="11">
        <v>0</v>
      </c>
      <c r="C677" s="11">
        <v>1</v>
      </c>
      <c r="D677" s="11">
        <f t="shared" si="72"/>
        <v>1964</v>
      </c>
      <c r="E677" s="11">
        <v>44</v>
      </c>
      <c r="F677" s="15">
        <v>1</v>
      </c>
      <c r="G677" s="71">
        <v>1</v>
      </c>
      <c r="H677" s="16">
        <v>0</v>
      </c>
      <c r="I677" s="16">
        <v>2007</v>
      </c>
      <c r="J677" s="16">
        <f t="shared" ref="J677:J708" si="76">YEAR(AZ677)-I677</f>
        <v>1</v>
      </c>
      <c r="K677" s="16">
        <v>2</v>
      </c>
      <c r="L677" s="11">
        <v>1</v>
      </c>
      <c r="M677" s="16">
        <v>3</v>
      </c>
      <c r="N677" s="13">
        <v>2</v>
      </c>
      <c r="O677" s="17">
        <v>0</v>
      </c>
      <c r="P677" s="13">
        <v>0</v>
      </c>
      <c r="Q677" s="16">
        <v>0</v>
      </c>
      <c r="R677" s="16">
        <v>0</v>
      </c>
      <c r="S677" s="16">
        <v>0</v>
      </c>
      <c r="T677" s="16">
        <v>0</v>
      </c>
      <c r="U677" s="16">
        <v>0</v>
      </c>
      <c r="W677" s="16">
        <v>0</v>
      </c>
      <c r="X677" s="11">
        <v>1</v>
      </c>
      <c r="Y677" s="11">
        <v>0</v>
      </c>
      <c r="Z677" s="11">
        <v>0</v>
      </c>
      <c r="AA677" s="11">
        <v>0</v>
      </c>
      <c r="AB677" s="11">
        <v>0</v>
      </c>
      <c r="AC677" s="11">
        <v>0</v>
      </c>
      <c r="AD677" s="11">
        <v>0</v>
      </c>
      <c r="AE677" s="11">
        <v>1</v>
      </c>
      <c r="AF677" s="20">
        <v>22.3</v>
      </c>
      <c r="AG677" s="19"/>
      <c r="AH677" s="19">
        <v>52</v>
      </c>
      <c r="AI677" s="19">
        <v>57</v>
      </c>
      <c r="AJ677" s="51"/>
      <c r="AK677" s="51"/>
      <c r="AL677" s="20"/>
      <c r="AM677" s="20">
        <v>0</v>
      </c>
      <c r="AN677" s="19"/>
      <c r="AO677" s="19">
        <v>165</v>
      </c>
      <c r="AP677" s="19">
        <v>19</v>
      </c>
      <c r="AQ677" s="19">
        <v>4.5999999999999996</v>
      </c>
      <c r="AR677" s="19"/>
      <c r="AY677" s="14" t="s">
        <v>32</v>
      </c>
      <c r="AZ677" s="21">
        <v>39507</v>
      </c>
      <c r="BA677" s="13">
        <v>0</v>
      </c>
      <c r="BD677" s="13">
        <v>100</v>
      </c>
      <c r="BS677" s="13">
        <v>1</v>
      </c>
      <c r="BT677" s="11">
        <v>2</v>
      </c>
      <c r="BU677" s="11">
        <v>2</v>
      </c>
      <c r="BV677" s="13">
        <v>1</v>
      </c>
      <c r="BX677" s="13">
        <v>1</v>
      </c>
    </row>
    <row r="678" spans="1:76">
      <c r="A678" s="13">
        <v>287</v>
      </c>
      <c r="B678" s="11">
        <v>0</v>
      </c>
      <c r="C678" s="11">
        <v>1</v>
      </c>
      <c r="D678" s="11">
        <f t="shared" si="72"/>
        <v>1960</v>
      </c>
      <c r="E678" s="11">
        <v>48</v>
      </c>
      <c r="F678" s="15">
        <v>1</v>
      </c>
      <c r="G678" s="71">
        <v>1</v>
      </c>
      <c r="H678" s="16">
        <v>0</v>
      </c>
      <c r="I678" s="16">
        <v>2007</v>
      </c>
      <c r="J678" s="16">
        <f t="shared" si="76"/>
        <v>1</v>
      </c>
      <c r="K678" s="16">
        <v>2</v>
      </c>
      <c r="L678" s="11">
        <v>1</v>
      </c>
      <c r="M678" s="16">
        <v>3</v>
      </c>
      <c r="N678" s="13">
        <v>3</v>
      </c>
      <c r="O678" s="17">
        <v>3</v>
      </c>
      <c r="P678" s="13">
        <v>0</v>
      </c>
      <c r="Q678" s="16">
        <v>0</v>
      </c>
      <c r="R678" s="16">
        <v>0</v>
      </c>
      <c r="S678" s="16">
        <v>0</v>
      </c>
      <c r="T678" s="16">
        <v>0</v>
      </c>
      <c r="U678" s="16">
        <v>0</v>
      </c>
      <c r="V678" s="11">
        <v>2</v>
      </c>
      <c r="W678" s="16">
        <v>2</v>
      </c>
      <c r="X678" s="11">
        <v>1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1</v>
      </c>
      <c r="AF678" s="20">
        <v>14</v>
      </c>
      <c r="AG678" s="19"/>
      <c r="AH678" s="19">
        <v>55</v>
      </c>
      <c r="AI678" s="19">
        <v>61</v>
      </c>
      <c r="AJ678" s="51">
        <v>3</v>
      </c>
      <c r="AK678" s="51">
        <v>0</v>
      </c>
      <c r="AL678" s="20">
        <v>77</v>
      </c>
      <c r="AM678" s="20">
        <v>0</v>
      </c>
      <c r="AN678" s="19"/>
      <c r="AO678" s="19"/>
      <c r="AP678" s="19"/>
      <c r="AQ678" s="19">
        <v>5.6</v>
      </c>
      <c r="AR678" s="19">
        <v>95.7</v>
      </c>
      <c r="AS678" s="19">
        <f>IF(F678=1,186*POWER(AR678/88.5,-1.154)*POWER(E678,-0.203),186*POWER(AR678/88.5,-1.154)*POWER(E678,-0.203)*0.742)</f>
        <v>77.449948126986342</v>
      </c>
      <c r="AT678" s="19">
        <v>7.4</v>
      </c>
      <c r="AU678" s="20">
        <v>0.93</v>
      </c>
      <c r="AV678" s="19">
        <v>1.57</v>
      </c>
      <c r="AW678" s="19">
        <v>3.81</v>
      </c>
      <c r="AX678" s="19">
        <f>(AT678-AU678)/AU678</f>
        <v>6.956989247311828</v>
      </c>
      <c r="AY678" s="14" t="s">
        <v>147</v>
      </c>
      <c r="AZ678" s="21">
        <v>39542</v>
      </c>
      <c r="BA678" s="13">
        <v>1</v>
      </c>
      <c r="BD678" s="13">
        <v>50</v>
      </c>
      <c r="BJ678" s="13">
        <v>50</v>
      </c>
      <c r="BM678" s="13">
        <v>50</v>
      </c>
      <c r="BN678" s="13">
        <v>100</v>
      </c>
      <c r="BS678" s="13">
        <v>1</v>
      </c>
      <c r="BT678" s="11">
        <v>2</v>
      </c>
      <c r="BU678" s="11">
        <v>2</v>
      </c>
      <c r="BV678" s="13">
        <v>3</v>
      </c>
      <c r="BX678" s="13">
        <v>1</v>
      </c>
    </row>
    <row r="679" spans="1:76">
      <c r="A679" s="13">
        <v>290</v>
      </c>
      <c r="B679" s="11">
        <v>0</v>
      </c>
      <c r="C679" s="11">
        <v>1</v>
      </c>
      <c r="D679" s="11">
        <f t="shared" si="72"/>
        <v>1960</v>
      </c>
      <c r="E679" s="11">
        <v>48</v>
      </c>
      <c r="F679" s="15">
        <v>1</v>
      </c>
      <c r="G679" s="71">
        <v>1</v>
      </c>
      <c r="H679" s="16">
        <v>0</v>
      </c>
      <c r="I679" s="16">
        <v>2007</v>
      </c>
      <c r="J679" s="16">
        <f t="shared" si="76"/>
        <v>1</v>
      </c>
      <c r="K679" s="16">
        <v>1</v>
      </c>
      <c r="L679" s="11">
        <v>1</v>
      </c>
      <c r="M679" s="16">
        <v>3</v>
      </c>
      <c r="N679" s="13">
        <v>2</v>
      </c>
      <c r="O679" s="17">
        <v>0</v>
      </c>
      <c r="P679" s="13">
        <v>0</v>
      </c>
      <c r="Q679" s="16">
        <v>0</v>
      </c>
      <c r="R679" s="16">
        <v>0</v>
      </c>
      <c r="S679" s="16">
        <v>0</v>
      </c>
      <c r="T679" s="16">
        <v>0</v>
      </c>
      <c r="U679" s="16">
        <v>0</v>
      </c>
      <c r="W679" s="16">
        <v>0</v>
      </c>
      <c r="X679" s="11">
        <v>1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  <c r="AE679" s="11">
        <v>0</v>
      </c>
      <c r="AF679" s="20"/>
      <c r="AG679" s="19">
        <v>34.200000000000003</v>
      </c>
      <c r="AH679" s="19">
        <v>41</v>
      </c>
      <c r="AI679" s="19">
        <v>68</v>
      </c>
      <c r="AJ679" s="51"/>
      <c r="AK679" s="51"/>
      <c r="AL679" s="20"/>
      <c r="AM679" s="20"/>
      <c r="AN679" s="19"/>
      <c r="AO679" s="19">
        <v>118</v>
      </c>
      <c r="AP679" s="19">
        <v>6</v>
      </c>
      <c r="AQ679" s="19">
        <v>4.5</v>
      </c>
      <c r="AR679" s="19"/>
      <c r="AY679" s="14" t="s">
        <v>45</v>
      </c>
      <c r="AZ679" s="21">
        <v>39552</v>
      </c>
      <c r="BA679" s="13">
        <v>0</v>
      </c>
      <c r="BD679" s="13">
        <v>75</v>
      </c>
      <c r="BT679" s="11">
        <v>2</v>
      </c>
      <c r="BU679" s="11">
        <v>2</v>
      </c>
      <c r="BV679" s="13">
        <v>1</v>
      </c>
      <c r="BX679" s="13">
        <v>1</v>
      </c>
    </row>
    <row r="680" spans="1:76">
      <c r="A680" s="13">
        <v>291</v>
      </c>
      <c r="B680" s="11">
        <v>0</v>
      </c>
      <c r="C680" s="11">
        <v>1</v>
      </c>
      <c r="D680" s="11">
        <f t="shared" si="72"/>
        <v>1960</v>
      </c>
      <c r="E680" s="11">
        <v>48</v>
      </c>
      <c r="F680" s="15">
        <v>2</v>
      </c>
      <c r="G680" s="71">
        <v>1</v>
      </c>
      <c r="H680" s="16">
        <v>0</v>
      </c>
      <c r="I680" s="16">
        <v>2007</v>
      </c>
      <c r="J680" s="16">
        <f t="shared" si="76"/>
        <v>1</v>
      </c>
      <c r="K680" s="16">
        <v>2</v>
      </c>
      <c r="L680" s="11">
        <v>1</v>
      </c>
      <c r="M680" s="16">
        <v>3</v>
      </c>
      <c r="N680" s="13">
        <v>3</v>
      </c>
      <c r="O680" s="17">
        <v>0</v>
      </c>
      <c r="P680" s="13">
        <v>0</v>
      </c>
      <c r="Q680" s="16">
        <v>0</v>
      </c>
      <c r="R680" s="16">
        <v>0</v>
      </c>
      <c r="S680" s="16">
        <v>0</v>
      </c>
      <c r="T680" s="16">
        <v>0</v>
      </c>
      <c r="U680" s="16">
        <v>0</v>
      </c>
      <c r="V680" s="11">
        <v>1</v>
      </c>
      <c r="W680" s="16">
        <v>2</v>
      </c>
      <c r="X680" s="11">
        <v>1</v>
      </c>
      <c r="Y680" s="11">
        <v>0</v>
      </c>
      <c r="Z680" s="11">
        <v>0</v>
      </c>
      <c r="AA680" s="11">
        <v>0</v>
      </c>
      <c r="AB680" s="11">
        <v>0</v>
      </c>
      <c r="AC680" s="11">
        <v>1</v>
      </c>
      <c r="AD680" s="11">
        <v>0</v>
      </c>
      <c r="AE680" s="11">
        <v>1</v>
      </c>
      <c r="AF680" s="20">
        <v>13</v>
      </c>
      <c r="AG680" s="19"/>
      <c r="AH680" s="19">
        <v>47</v>
      </c>
      <c r="AI680" s="19">
        <v>66</v>
      </c>
      <c r="AJ680" s="51">
        <v>1</v>
      </c>
      <c r="AK680" s="51">
        <v>0</v>
      </c>
      <c r="AL680" s="20">
        <v>70</v>
      </c>
      <c r="AM680" s="20">
        <v>0</v>
      </c>
      <c r="AN680" s="19"/>
      <c r="AO680" s="19">
        <v>148</v>
      </c>
      <c r="AP680" s="19">
        <v>2</v>
      </c>
      <c r="AQ680" s="19">
        <v>3.7</v>
      </c>
      <c r="AR680" s="19">
        <v>85.8</v>
      </c>
      <c r="AS680" s="19">
        <f>IF(F680=1,186*POWER(AR680/88.5,-1.154)*POWER(E680,-0.203),186*POWER(AR680/88.5,-1.154)*POWER(E680,-0.203)*0.742)</f>
        <v>65.185812412199766</v>
      </c>
      <c r="AT680" s="19">
        <v>5.5</v>
      </c>
      <c r="AY680" s="14" t="s">
        <v>32</v>
      </c>
      <c r="AZ680" s="21">
        <v>39749</v>
      </c>
      <c r="BC680" s="13">
        <v>100</v>
      </c>
      <c r="BN680" s="13">
        <v>10</v>
      </c>
      <c r="BT680" s="11">
        <v>2</v>
      </c>
      <c r="BU680" s="11">
        <v>2</v>
      </c>
      <c r="BV680" s="13">
        <v>1</v>
      </c>
      <c r="BX680" s="13">
        <v>1</v>
      </c>
    </row>
    <row r="681" spans="1:76">
      <c r="A681" s="13">
        <v>293</v>
      </c>
      <c r="B681" s="11">
        <v>0</v>
      </c>
      <c r="C681" s="11">
        <v>1</v>
      </c>
      <c r="D681" s="11">
        <f t="shared" si="72"/>
        <v>1959</v>
      </c>
      <c r="E681" s="11">
        <v>49</v>
      </c>
      <c r="F681" s="15">
        <v>1</v>
      </c>
      <c r="H681" s="16">
        <v>0</v>
      </c>
      <c r="I681" s="16"/>
      <c r="J681" s="16">
        <f t="shared" si="76"/>
        <v>2008</v>
      </c>
      <c r="K681" s="11">
        <v>0</v>
      </c>
      <c r="L681" s="11">
        <v>0</v>
      </c>
      <c r="M681" s="16">
        <v>3</v>
      </c>
      <c r="N681" s="13">
        <v>3</v>
      </c>
      <c r="O681" s="17">
        <v>0</v>
      </c>
      <c r="P681" s="13">
        <v>0</v>
      </c>
      <c r="Q681" s="16">
        <v>0</v>
      </c>
      <c r="R681" s="16">
        <v>0</v>
      </c>
      <c r="S681" s="16">
        <v>0</v>
      </c>
      <c r="T681" s="16">
        <v>0</v>
      </c>
      <c r="U681" s="16">
        <v>0</v>
      </c>
      <c r="W681" s="16">
        <v>0</v>
      </c>
      <c r="X681" s="11">
        <v>1</v>
      </c>
      <c r="Y681" s="11">
        <v>0</v>
      </c>
      <c r="Z681" s="11">
        <v>0</v>
      </c>
      <c r="AA681" s="11">
        <v>0</v>
      </c>
      <c r="AB681" s="11">
        <v>0</v>
      </c>
      <c r="AF681" s="20"/>
      <c r="AG681" s="19"/>
      <c r="AH681" s="19"/>
      <c r="AI681" s="19"/>
      <c r="AJ681" s="51"/>
      <c r="AK681" s="51"/>
      <c r="AL681" s="20"/>
      <c r="AM681" s="20"/>
      <c r="AN681" s="19"/>
      <c r="AO681" s="19">
        <v>169</v>
      </c>
      <c r="AP681" s="19">
        <v>13</v>
      </c>
      <c r="AQ681" s="19">
        <v>3.9</v>
      </c>
      <c r="AR681" s="19">
        <v>97.3</v>
      </c>
      <c r="AS681" s="19">
        <f>IF(F681=1,186*POWER(AR681/88.5,-1.154)*POWER(E681,-0.203),186*POWER(AR681/88.5,-1.154)*POWER(E681,-0.203)*0.742)</f>
        <v>75.664724773168274</v>
      </c>
      <c r="AT681" s="19">
        <v>5.2</v>
      </c>
      <c r="AY681" s="14" t="s">
        <v>32</v>
      </c>
      <c r="AZ681" s="21">
        <v>39483</v>
      </c>
      <c r="BN681" s="13">
        <v>100</v>
      </c>
      <c r="BS681" s="13">
        <v>2</v>
      </c>
      <c r="BT681" s="11">
        <v>2</v>
      </c>
      <c r="BU681" s="11">
        <v>2</v>
      </c>
      <c r="BV681" s="13">
        <v>1</v>
      </c>
      <c r="BX681" s="13">
        <v>1</v>
      </c>
    </row>
    <row r="682" spans="1:76">
      <c r="A682" s="13">
        <v>295</v>
      </c>
      <c r="B682" s="11">
        <v>0</v>
      </c>
      <c r="C682" s="11">
        <v>1</v>
      </c>
      <c r="D682" s="11">
        <f t="shared" si="72"/>
        <v>1942</v>
      </c>
      <c r="E682" s="11">
        <v>66</v>
      </c>
      <c r="F682" s="15">
        <v>1</v>
      </c>
      <c r="G682" s="71">
        <v>2</v>
      </c>
      <c r="H682" s="16">
        <v>1</v>
      </c>
      <c r="I682" s="16">
        <v>2006</v>
      </c>
      <c r="J682" s="16">
        <f t="shared" si="76"/>
        <v>2</v>
      </c>
      <c r="K682" s="16">
        <v>1</v>
      </c>
      <c r="L682" s="11">
        <v>1</v>
      </c>
      <c r="M682" s="16">
        <v>3</v>
      </c>
      <c r="N682" s="13">
        <v>3</v>
      </c>
      <c r="O682" s="17">
        <v>0</v>
      </c>
      <c r="P682" s="13">
        <v>0</v>
      </c>
      <c r="Q682" s="16">
        <v>0</v>
      </c>
      <c r="R682" s="16">
        <v>0</v>
      </c>
      <c r="S682" s="16">
        <v>0</v>
      </c>
      <c r="T682" s="16">
        <v>0</v>
      </c>
      <c r="U682" s="16">
        <v>0</v>
      </c>
      <c r="V682" s="11">
        <v>1</v>
      </c>
      <c r="W682" s="16">
        <v>4</v>
      </c>
      <c r="X682" s="11">
        <v>1</v>
      </c>
      <c r="Y682" s="11">
        <v>0</v>
      </c>
      <c r="Z682" s="11">
        <v>0</v>
      </c>
      <c r="AA682" s="11">
        <v>0</v>
      </c>
      <c r="AB682" s="11">
        <v>0</v>
      </c>
      <c r="AD682" s="23"/>
      <c r="AF682" s="53"/>
      <c r="AG682" s="54"/>
      <c r="AH682" s="54"/>
      <c r="AI682" s="54"/>
      <c r="AJ682" s="51"/>
      <c r="AK682" s="51"/>
      <c r="AL682" s="53"/>
      <c r="AM682" s="20"/>
      <c r="AN682" s="54"/>
      <c r="AO682" s="19">
        <v>145</v>
      </c>
      <c r="AP682" s="19">
        <v>5</v>
      </c>
      <c r="AQ682" s="19">
        <v>5.4</v>
      </c>
      <c r="AR682" s="19">
        <v>113</v>
      </c>
      <c r="AS682" s="19">
        <f>IF(F682=1,186*POWER(AR682/88.5,-1.154)*POWER(E682,-0.203),186*POWER(AR682/88.5,-1.154)*POWER(E682,-0.203)*0.742)</f>
        <v>59.932933575881506</v>
      </c>
      <c r="AU682" s="53"/>
      <c r="AV682" s="54"/>
      <c r="AW682" s="54"/>
      <c r="AY682" s="14" t="s">
        <v>67</v>
      </c>
      <c r="AZ682" s="21">
        <v>39477</v>
      </c>
      <c r="BE682" s="13">
        <v>60</v>
      </c>
      <c r="BS682" s="13">
        <v>1</v>
      </c>
      <c r="BT682" s="11">
        <v>2</v>
      </c>
      <c r="BU682" s="11">
        <v>2</v>
      </c>
      <c r="BV682" s="17">
        <v>1</v>
      </c>
      <c r="BW682" s="17">
        <v>0</v>
      </c>
      <c r="BX682" s="13">
        <v>0</v>
      </c>
    </row>
    <row r="683" spans="1:76">
      <c r="A683" s="13">
        <v>296</v>
      </c>
      <c r="B683" s="11">
        <v>0</v>
      </c>
      <c r="C683" s="11">
        <v>1</v>
      </c>
      <c r="D683" s="11">
        <f t="shared" si="72"/>
        <v>1947</v>
      </c>
      <c r="E683" s="11">
        <v>61</v>
      </c>
      <c r="F683" s="15">
        <v>1</v>
      </c>
      <c r="G683" s="71">
        <v>2</v>
      </c>
      <c r="H683" s="16">
        <v>0</v>
      </c>
      <c r="I683" s="16">
        <v>2007</v>
      </c>
      <c r="J683" s="16">
        <f t="shared" si="76"/>
        <v>1</v>
      </c>
      <c r="K683" s="16">
        <v>1</v>
      </c>
      <c r="L683" s="11">
        <v>1</v>
      </c>
      <c r="M683" s="16">
        <v>3</v>
      </c>
      <c r="N683" s="13">
        <v>3</v>
      </c>
      <c r="O683" s="17">
        <v>0</v>
      </c>
      <c r="P683" s="13">
        <v>0</v>
      </c>
      <c r="Q683" s="16">
        <v>0</v>
      </c>
      <c r="R683" s="16">
        <v>0</v>
      </c>
      <c r="S683" s="16">
        <v>0</v>
      </c>
      <c r="T683" s="16">
        <v>0</v>
      </c>
      <c r="U683" s="16">
        <v>0</v>
      </c>
      <c r="V683" s="11">
        <v>2</v>
      </c>
      <c r="W683" s="16">
        <v>2</v>
      </c>
      <c r="X683" s="11">
        <v>1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51">
        <v>19</v>
      </c>
      <c r="AG683" s="52"/>
      <c r="AH683" s="52">
        <v>55</v>
      </c>
      <c r="AI683" s="52">
        <v>60</v>
      </c>
      <c r="AJ683" s="51"/>
      <c r="AK683" s="51"/>
      <c r="AL683" s="51"/>
      <c r="AM683" s="20">
        <v>0</v>
      </c>
      <c r="AN683" s="54"/>
      <c r="AO683" s="19">
        <v>165</v>
      </c>
      <c r="AP683" s="19">
        <v>8</v>
      </c>
      <c r="AQ683" s="19">
        <v>5.8</v>
      </c>
      <c r="AR683" s="19">
        <v>116</v>
      </c>
      <c r="AS683" s="19">
        <f>IF(F683=1,186*POWER(AR683/88.5,-1.154)*POWER(E683,-0.203),186*POWER(AR683/88.5,-1.154)*POWER(E683,-0.203)*0.742)</f>
        <v>59.085239807731391</v>
      </c>
      <c r="AT683" s="19">
        <v>3.9</v>
      </c>
      <c r="AU683" s="53"/>
      <c r="AV683" s="54"/>
      <c r="AW683" s="54"/>
      <c r="AY683" s="14" t="s">
        <v>134</v>
      </c>
      <c r="AZ683" s="21">
        <v>39521</v>
      </c>
      <c r="BC683" s="13">
        <v>25</v>
      </c>
      <c r="BD683" s="13">
        <v>25</v>
      </c>
      <c r="BF683" s="13">
        <v>50</v>
      </c>
      <c r="BM683" s="13">
        <v>75</v>
      </c>
      <c r="BS683" s="13">
        <v>1</v>
      </c>
      <c r="BT683" s="11">
        <v>2</v>
      </c>
      <c r="BU683" s="11">
        <v>2</v>
      </c>
      <c r="BV683" s="13">
        <v>2</v>
      </c>
      <c r="BX683" s="13">
        <v>1</v>
      </c>
    </row>
    <row r="684" spans="1:76">
      <c r="A684" s="13">
        <v>298</v>
      </c>
      <c r="B684" s="11">
        <v>0</v>
      </c>
      <c r="C684" s="11">
        <v>1</v>
      </c>
      <c r="D684" s="11">
        <f t="shared" si="72"/>
        <v>1963</v>
      </c>
      <c r="E684" s="11">
        <v>45</v>
      </c>
      <c r="F684" s="15">
        <v>1</v>
      </c>
      <c r="G684" s="71">
        <v>1</v>
      </c>
      <c r="H684" s="16">
        <v>1</v>
      </c>
      <c r="I684" s="16">
        <v>2005</v>
      </c>
      <c r="J684" s="16">
        <f t="shared" si="76"/>
        <v>3</v>
      </c>
      <c r="K684" s="16">
        <v>2</v>
      </c>
      <c r="L684" s="11">
        <v>1</v>
      </c>
      <c r="M684" s="16">
        <v>3</v>
      </c>
      <c r="N684" s="13">
        <v>3</v>
      </c>
      <c r="O684" s="17">
        <v>0</v>
      </c>
      <c r="P684" s="13">
        <v>1</v>
      </c>
      <c r="Q684" s="16">
        <v>0</v>
      </c>
      <c r="R684" s="16">
        <v>0</v>
      </c>
      <c r="S684" s="16">
        <v>0</v>
      </c>
      <c r="T684" s="16">
        <v>0</v>
      </c>
      <c r="U684" s="16">
        <v>0</v>
      </c>
      <c r="V684" s="11">
        <v>2</v>
      </c>
      <c r="W684" s="16">
        <v>2</v>
      </c>
      <c r="X684" s="11">
        <v>1</v>
      </c>
      <c r="Y684" s="11">
        <v>0</v>
      </c>
      <c r="Z684" s="11">
        <v>0</v>
      </c>
      <c r="AA684" s="11">
        <v>0</v>
      </c>
      <c r="AB684" s="11">
        <v>0</v>
      </c>
      <c r="AC684" s="11">
        <v>0</v>
      </c>
      <c r="AD684" s="11">
        <v>1</v>
      </c>
      <c r="AE684" s="11">
        <v>1</v>
      </c>
      <c r="AF684" s="20"/>
      <c r="AG684" s="19"/>
      <c r="AH684" s="19">
        <v>46</v>
      </c>
      <c r="AI684" s="19">
        <v>58</v>
      </c>
      <c r="AJ684" s="51"/>
      <c r="AK684" s="51"/>
      <c r="AL684" s="20"/>
      <c r="AM684" s="20">
        <v>0</v>
      </c>
      <c r="AN684" s="19"/>
      <c r="AO684" s="19"/>
      <c r="AP684" s="19"/>
      <c r="AQ684" s="19"/>
      <c r="AR684" s="19"/>
      <c r="AT684" s="19">
        <v>3.91</v>
      </c>
      <c r="AU684" s="20">
        <v>0.95</v>
      </c>
      <c r="AV684" s="19">
        <v>1.29</v>
      </c>
      <c r="AW684" s="19">
        <v>1.67</v>
      </c>
      <c r="AX684" s="19">
        <f>(AT684-AU684)/AU684</f>
        <v>3.1157894736842104</v>
      </c>
      <c r="AY684" s="14" t="s">
        <v>65</v>
      </c>
      <c r="AZ684" s="21">
        <v>39547</v>
      </c>
      <c r="BS684" s="13">
        <v>1</v>
      </c>
      <c r="BT684" s="11">
        <v>2</v>
      </c>
      <c r="BU684" s="11">
        <v>2</v>
      </c>
      <c r="BV684" s="13">
        <v>1</v>
      </c>
      <c r="BW684" s="13">
        <v>1</v>
      </c>
      <c r="BX684" s="13">
        <v>1</v>
      </c>
    </row>
    <row r="685" spans="1:76">
      <c r="A685" s="13">
        <v>299</v>
      </c>
      <c r="B685" s="11">
        <v>0</v>
      </c>
      <c r="C685" s="11">
        <v>1</v>
      </c>
      <c r="D685" s="11">
        <f t="shared" si="72"/>
        <v>1929</v>
      </c>
      <c r="E685" s="11">
        <v>79</v>
      </c>
      <c r="F685" s="15">
        <v>1</v>
      </c>
      <c r="G685" s="71">
        <v>1</v>
      </c>
      <c r="H685" s="16">
        <v>2</v>
      </c>
      <c r="I685" s="16">
        <v>2004</v>
      </c>
      <c r="J685" s="16">
        <f t="shared" si="76"/>
        <v>4</v>
      </c>
      <c r="K685" s="16">
        <v>1</v>
      </c>
      <c r="L685" s="11">
        <v>1</v>
      </c>
      <c r="M685" s="16">
        <v>3</v>
      </c>
      <c r="N685" s="13">
        <v>3</v>
      </c>
      <c r="O685" s="17">
        <v>0</v>
      </c>
      <c r="P685" s="13">
        <v>0</v>
      </c>
      <c r="Q685" s="16">
        <v>0</v>
      </c>
      <c r="R685" s="16">
        <v>0</v>
      </c>
      <c r="S685" s="16">
        <v>0</v>
      </c>
      <c r="T685" s="16">
        <v>0</v>
      </c>
      <c r="U685" s="16">
        <v>0</v>
      </c>
      <c r="V685" s="11">
        <v>2</v>
      </c>
      <c r="W685" s="16">
        <v>2</v>
      </c>
      <c r="X685" s="11">
        <v>1</v>
      </c>
      <c r="Y685" s="11">
        <v>1</v>
      </c>
      <c r="Z685" s="11">
        <v>0</v>
      </c>
      <c r="AA685" s="11">
        <v>1</v>
      </c>
      <c r="AB685" s="11">
        <v>0</v>
      </c>
      <c r="AC685" s="11">
        <v>0</v>
      </c>
      <c r="AD685" s="11">
        <v>0</v>
      </c>
      <c r="AE685" s="11">
        <v>0</v>
      </c>
      <c r="AF685" s="20"/>
      <c r="AG685" s="19">
        <v>28.5</v>
      </c>
      <c r="AH685" s="19">
        <v>43</v>
      </c>
      <c r="AI685" s="19">
        <v>60</v>
      </c>
      <c r="AJ685" s="51"/>
      <c r="AK685" s="51"/>
      <c r="AL685" s="20"/>
      <c r="AM685" s="20">
        <v>0</v>
      </c>
      <c r="AN685" s="19"/>
      <c r="AO685" s="19">
        <v>148</v>
      </c>
      <c r="AP685" s="19">
        <v>3</v>
      </c>
      <c r="AQ685" s="19">
        <v>4.5999999999999996</v>
      </c>
      <c r="AR685" s="19"/>
      <c r="AT685" s="19">
        <v>5.9</v>
      </c>
      <c r="AU685" s="20">
        <v>2</v>
      </c>
      <c r="AV685" s="19">
        <v>1.5</v>
      </c>
      <c r="AW685" s="19">
        <v>3.9</v>
      </c>
      <c r="AX685" s="19">
        <f>(AT685-AU685)/AU685</f>
        <v>1.9500000000000002</v>
      </c>
      <c r="AY685" s="14" t="s">
        <v>118</v>
      </c>
      <c r="AZ685" s="21">
        <v>39489</v>
      </c>
      <c r="BS685" s="13">
        <v>2</v>
      </c>
      <c r="BT685" s="11">
        <v>2</v>
      </c>
      <c r="BU685" s="11">
        <v>2</v>
      </c>
      <c r="BV685" s="13">
        <v>1</v>
      </c>
      <c r="BW685" s="13">
        <v>0</v>
      </c>
      <c r="BX685" s="13">
        <v>0</v>
      </c>
    </row>
    <row r="686" spans="1:76">
      <c r="A686" s="13">
        <v>304</v>
      </c>
      <c r="B686" s="11">
        <v>0</v>
      </c>
      <c r="C686" s="11">
        <v>1</v>
      </c>
      <c r="D686" s="11">
        <f t="shared" si="72"/>
        <v>1947</v>
      </c>
      <c r="E686" s="11">
        <v>61</v>
      </c>
      <c r="F686" s="15">
        <v>1</v>
      </c>
      <c r="H686" s="16">
        <v>0</v>
      </c>
      <c r="I686" s="16"/>
      <c r="J686" s="16">
        <f t="shared" si="76"/>
        <v>2008</v>
      </c>
      <c r="K686" s="11">
        <v>0</v>
      </c>
      <c r="L686" s="11">
        <v>0</v>
      </c>
      <c r="M686" s="11">
        <v>4</v>
      </c>
      <c r="N686" s="13">
        <v>3</v>
      </c>
      <c r="O686" s="17">
        <v>0</v>
      </c>
      <c r="P686" s="13">
        <v>0</v>
      </c>
      <c r="Q686" s="16">
        <v>0</v>
      </c>
      <c r="R686" s="16">
        <v>0</v>
      </c>
      <c r="S686" s="16">
        <v>0</v>
      </c>
      <c r="T686" s="16">
        <v>0</v>
      </c>
      <c r="U686" s="16">
        <v>0</v>
      </c>
      <c r="V686" s="11">
        <v>2</v>
      </c>
      <c r="W686" s="16">
        <v>2</v>
      </c>
      <c r="X686" s="11">
        <v>1</v>
      </c>
      <c r="Y686" s="11">
        <v>0</v>
      </c>
      <c r="Z686" s="11">
        <v>0</v>
      </c>
      <c r="AA686" s="11">
        <v>0</v>
      </c>
      <c r="AB686" s="11">
        <v>0</v>
      </c>
      <c r="AC686" s="11">
        <v>0</v>
      </c>
      <c r="AD686" s="11">
        <v>0</v>
      </c>
      <c r="AE686" s="11">
        <v>0</v>
      </c>
      <c r="AF686" s="20">
        <v>29.9</v>
      </c>
      <c r="AG686" s="19"/>
      <c r="AH686" s="19">
        <v>54</v>
      </c>
      <c r="AI686" s="19">
        <v>77</v>
      </c>
      <c r="AJ686" s="51">
        <v>0</v>
      </c>
      <c r="AK686" s="51">
        <v>0</v>
      </c>
      <c r="AL686" s="20">
        <v>58</v>
      </c>
      <c r="AM686" s="20">
        <v>0</v>
      </c>
      <c r="AN686" s="19"/>
      <c r="AO686" s="19">
        <v>131</v>
      </c>
      <c r="AP686" s="19">
        <v>13</v>
      </c>
      <c r="AQ686" s="19">
        <v>3.2</v>
      </c>
      <c r="AR686" s="19">
        <v>100.4</v>
      </c>
      <c r="AS686" s="19">
        <f t="shared" ref="AS686:AS692" si="77">IF(F686=1,186*POWER(AR686/88.5,-1.154)*POWER(E686,-0.203),186*POWER(AR686/88.5,-1.154)*POWER(E686,-0.203)*0.742)</f>
        <v>69.801188520294119</v>
      </c>
      <c r="AT686" s="19">
        <v>6.1</v>
      </c>
      <c r="AU686" s="20">
        <v>0.8</v>
      </c>
      <c r="AV686" s="19">
        <v>0.4</v>
      </c>
      <c r="AW686" s="19">
        <v>5.3</v>
      </c>
      <c r="AX686" s="19">
        <f>(AT686-AU686)/AU686</f>
        <v>6.6249999999999991</v>
      </c>
      <c r="AY686" s="14" t="s">
        <v>34</v>
      </c>
      <c r="AZ686" s="21">
        <v>39582</v>
      </c>
      <c r="BC686" s="13">
        <v>80</v>
      </c>
      <c r="BF686" s="13">
        <v>100</v>
      </c>
      <c r="BM686" s="13">
        <v>30</v>
      </c>
      <c r="BT686" s="11">
        <v>2</v>
      </c>
      <c r="BU686" s="11">
        <v>2</v>
      </c>
      <c r="BV686" s="13">
        <v>2</v>
      </c>
      <c r="BX686" s="13">
        <v>1</v>
      </c>
    </row>
    <row r="687" spans="1:76">
      <c r="A687" s="13">
        <v>308</v>
      </c>
      <c r="B687" s="11">
        <v>0</v>
      </c>
      <c r="C687" s="11">
        <v>1</v>
      </c>
      <c r="D687" s="11">
        <f t="shared" si="72"/>
        <v>1940</v>
      </c>
      <c r="E687" s="11">
        <v>68</v>
      </c>
      <c r="F687" s="15">
        <v>1</v>
      </c>
      <c r="G687" s="71">
        <v>1</v>
      </c>
      <c r="H687" s="16">
        <v>0</v>
      </c>
      <c r="I687" s="16">
        <v>1984</v>
      </c>
      <c r="J687" s="16">
        <f t="shared" si="76"/>
        <v>24</v>
      </c>
      <c r="K687" s="16">
        <v>2</v>
      </c>
      <c r="L687" s="11">
        <v>1</v>
      </c>
      <c r="M687" s="16">
        <v>3</v>
      </c>
      <c r="N687" s="13">
        <v>3</v>
      </c>
      <c r="O687" s="17">
        <v>5</v>
      </c>
      <c r="P687" s="13">
        <v>1</v>
      </c>
      <c r="Q687" s="16">
        <v>0</v>
      </c>
      <c r="R687" s="16">
        <v>0</v>
      </c>
      <c r="S687" s="16">
        <v>0</v>
      </c>
      <c r="T687" s="16">
        <v>0</v>
      </c>
      <c r="U687" s="16">
        <v>0</v>
      </c>
      <c r="V687" s="11">
        <v>1</v>
      </c>
      <c r="W687" s="16">
        <v>2</v>
      </c>
      <c r="X687" s="11">
        <v>1</v>
      </c>
      <c r="Y687" s="11">
        <v>0</v>
      </c>
      <c r="Z687" s="11">
        <v>0</v>
      </c>
      <c r="AA687" s="11">
        <v>0</v>
      </c>
      <c r="AB687" s="11">
        <v>0</v>
      </c>
      <c r="AF687" s="20"/>
      <c r="AG687" s="19"/>
      <c r="AH687" s="19"/>
      <c r="AI687" s="19"/>
      <c r="AJ687" s="51">
        <v>5</v>
      </c>
      <c r="AK687" s="51">
        <v>0</v>
      </c>
      <c r="AL687" s="20">
        <v>69</v>
      </c>
      <c r="AM687" s="20"/>
      <c r="AN687" s="19"/>
      <c r="AO687" s="19">
        <v>145</v>
      </c>
      <c r="AP687" s="19">
        <v>5</v>
      </c>
      <c r="AQ687" s="19">
        <v>3.5</v>
      </c>
      <c r="AR687" s="19">
        <v>70.2</v>
      </c>
      <c r="AS687" s="19">
        <f t="shared" si="77"/>
        <v>103.18418587456561</v>
      </c>
      <c r="AT687" s="19">
        <v>4.8</v>
      </c>
      <c r="AY687" s="14" t="s">
        <v>19</v>
      </c>
      <c r="AZ687" s="21">
        <v>39491</v>
      </c>
      <c r="BA687" s="13">
        <v>1</v>
      </c>
      <c r="BC687" s="13">
        <v>100</v>
      </c>
      <c r="BN687" s="13">
        <v>50</v>
      </c>
      <c r="BS687" s="13">
        <v>3</v>
      </c>
      <c r="BT687" s="11">
        <v>2</v>
      </c>
      <c r="BU687" s="11">
        <v>2</v>
      </c>
      <c r="BV687" s="13">
        <v>2</v>
      </c>
      <c r="BX687" s="13">
        <v>2</v>
      </c>
    </row>
    <row r="688" spans="1:76">
      <c r="A688" s="13">
        <v>313</v>
      </c>
      <c r="B688" s="11">
        <v>0</v>
      </c>
      <c r="C688" s="11">
        <v>2</v>
      </c>
      <c r="D688" s="11">
        <f t="shared" si="72"/>
        <v>1951</v>
      </c>
      <c r="E688" s="11">
        <v>57</v>
      </c>
      <c r="F688" s="15">
        <v>1</v>
      </c>
      <c r="G688" s="71">
        <v>1</v>
      </c>
      <c r="H688" s="16">
        <v>0</v>
      </c>
      <c r="I688" s="16">
        <v>2008</v>
      </c>
      <c r="J688" s="16">
        <f t="shared" si="76"/>
        <v>0</v>
      </c>
      <c r="K688" s="16">
        <v>2</v>
      </c>
      <c r="L688" s="11">
        <v>1</v>
      </c>
      <c r="M688" s="16">
        <v>4</v>
      </c>
      <c r="N688" s="13">
        <v>3</v>
      </c>
      <c r="O688" s="17">
        <v>4</v>
      </c>
      <c r="P688" s="13">
        <v>0</v>
      </c>
      <c r="Q688" s="16">
        <v>0</v>
      </c>
      <c r="R688" s="16">
        <v>0</v>
      </c>
      <c r="S688" s="16">
        <v>0</v>
      </c>
      <c r="T688" s="16">
        <v>0</v>
      </c>
      <c r="U688" s="16">
        <v>0</v>
      </c>
      <c r="V688" s="11">
        <v>2</v>
      </c>
      <c r="W688" s="16">
        <v>2</v>
      </c>
      <c r="X688" s="11">
        <v>1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1</v>
      </c>
      <c r="AF688" s="20"/>
      <c r="AG688" s="19">
        <v>37</v>
      </c>
      <c r="AH688" s="19">
        <v>50</v>
      </c>
      <c r="AI688" s="19">
        <v>53</v>
      </c>
      <c r="AJ688" s="51">
        <v>4</v>
      </c>
      <c r="AK688" s="51">
        <v>0</v>
      </c>
      <c r="AL688" s="20">
        <v>64</v>
      </c>
      <c r="AM688" s="20">
        <v>0</v>
      </c>
      <c r="AN688" s="19"/>
      <c r="AO688" s="19">
        <v>160</v>
      </c>
      <c r="AP688" s="19">
        <v>9</v>
      </c>
      <c r="AQ688" s="19">
        <v>4.01</v>
      </c>
      <c r="AR688" s="19">
        <v>112</v>
      </c>
      <c r="AS688" s="19">
        <f t="shared" si="77"/>
        <v>62.379987693214005</v>
      </c>
      <c r="AT688" s="19">
        <v>4.01</v>
      </c>
      <c r="AY688" s="14" t="s">
        <v>150</v>
      </c>
      <c r="AZ688" s="21">
        <v>39533</v>
      </c>
      <c r="BA688" s="13">
        <v>1</v>
      </c>
      <c r="BC688" s="13">
        <v>50</v>
      </c>
      <c r="BD688" s="13">
        <v>20</v>
      </c>
      <c r="BF688" s="13">
        <v>100</v>
      </c>
      <c r="BI688" s="13">
        <v>10</v>
      </c>
      <c r="BJ688" s="13">
        <v>60</v>
      </c>
      <c r="BN688" s="13">
        <v>100</v>
      </c>
      <c r="BO688" s="13">
        <v>99</v>
      </c>
      <c r="BS688" s="13">
        <v>1</v>
      </c>
      <c r="BT688" s="11">
        <v>2</v>
      </c>
      <c r="BU688" s="11">
        <v>2</v>
      </c>
      <c r="BV688" s="17">
        <v>3</v>
      </c>
      <c r="BW688" s="17"/>
      <c r="BX688" s="13">
        <v>3</v>
      </c>
    </row>
    <row r="689" spans="1:76">
      <c r="A689" s="13">
        <v>316</v>
      </c>
      <c r="B689" s="11">
        <v>0</v>
      </c>
      <c r="C689" s="11">
        <v>1</v>
      </c>
      <c r="D689" s="11">
        <f t="shared" si="72"/>
        <v>1955</v>
      </c>
      <c r="E689" s="11">
        <v>53</v>
      </c>
      <c r="F689" s="15">
        <v>1</v>
      </c>
      <c r="G689" s="71">
        <v>1</v>
      </c>
      <c r="H689" s="16">
        <v>0</v>
      </c>
      <c r="I689" s="16">
        <v>2007</v>
      </c>
      <c r="J689" s="16">
        <f t="shared" si="76"/>
        <v>1</v>
      </c>
      <c r="K689" s="16">
        <v>2</v>
      </c>
      <c r="L689" s="11">
        <v>1</v>
      </c>
      <c r="M689" s="11">
        <v>2</v>
      </c>
      <c r="N689" s="13">
        <v>3</v>
      </c>
      <c r="O689" s="17">
        <v>2</v>
      </c>
      <c r="P689" s="13">
        <v>0</v>
      </c>
      <c r="Q689" s="16">
        <v>0</v>
      </c>
      <c r="R689" s="16">
        <v>0</v>
      </c>
      <c r="S689" s="16">
        <v>0</v>
      </c>
      <c r="T689" s="16">
        <v>0</v>
      </c>
      <c r="U689" s="16">
        <v>0</v>
      </c>
      <c r="V689" s="11">
        <v>1</v>
      </c>
      <c r="W689" s="16">
        <v>2</v>
      </c>
      <c r="X689" s="11">
        <v>1</v>
      </c>
      <c r="Y689" s="11">
        <v>0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1</v>
      </c>
      <c r="AF689" s="20"/>
      <c r="AG689" s="19">
        <v>20</v>
      </c>
      <c r="AH689" s="19">
        <v>56</v>
      </c>
      <c r="AI689" s="19">
        <v>66</v>
      </c>
      <c r="AJ689" s="51">
        <v>2</v>
      </c>
      <c r="AK689" s="51">
        <v>1</v>
      </c>
      <c r="AL689" s="20">
        <v>71</v>
      </c>
      <c r="AM689" s="20">
        <v>0</v>
      </c>
      <c r="AN689" s="19"/>
      <c r="AO689" s="19">
        <v>154</v>
      </c>
      <c r="AP689" s="19">
        <v>5</v>
      </c>
      <c r="AQ689" s="19">
        <v>5.6</v>
      </c>
      <c r="AR689" s="19">
        <v>90.6</v>
      </c>
      <c r="AS689" s="19">
        <f t="shared" si="77"/>
        <v>80.859590381666337</v>
      </c>
      <c r="AT689" s="19">
        <v>5.2</v>
      </c>
      <c r="AY689" s="14" t="s">
        <v>32</v>
      </c>
      <c r="AZ689" s="21">
        <v>39597</v>
      </c>
      <c r="BA689" s="13">
        <v>1</v>
      </c>
      <c r="BN689" s="13">
        <v>100</v>
      </c>
      <c r="BS689" s="13">
        <v>1</v>
      </c>
      <c r="BT689" s="11">
        <v>2</v>
      </c>
      <c r="BU689" s="11">
        <v>2</v>
      </c>
      <c r="BV689" s="13">
        <v>1</v>
      </c>
      <c r="BX689" s="13">
        <v>1</v>
      </c>
    </row>
    <row r="690" spans="1:76">
      <c r="A690" s="13">
        <v>319</v>
      </c>
      <c r="B690" s="11">
        <v>0</v>
      </c>
      <c r="C690" s="11">
        <v>1</v>
      </c>
      <c r="D690" s="11">
        <f t="shared" si="72"/>
        <v>1961</v>
      </c>
      <c r="E690" s="11">
        <v>47</v>
      </c>
      <c r="F690" s="15">
        <v>1</v>
      </c>
      <c r="H690" s="16">
        <v>0</v>
      </c>
      <c r="I690" s="16"/>
      <c r="J690" s="16">
        <f t="shared" si="76"/>
        <v>2008</v>
      </c>
      <c r="K690" s="11">
        <v>0</v>
      </c>
      <c r="L690" s="11">
        <v>0</v>
      </c>
      <c r="M690" s="16">
        <v>3</v>
      </c>
      <c r="N690" s="13">
        <v>2</v>
      </c>
      <c r="O690" s="17">
        <v>0</v>
      </c>
      <c r="P690" s="13">
        <v>0</v>
      </c>
      <c r="Q690" s="16">
        <v>0</v>
      </c>
      <c r="R690" s="16">
        <v>0</v>
      </c>
      <c r="S690" s="16">
        <v>0</v>
      </c>
      <c r="T690" s="16">
        <v>0</v>
      </c>
      <c r="U690" s="16">
        <v>0</v>
      </c>
      <c r="V690" s="11">
        <v>1</v>
      </c>
      <c r="W690" s="16">
        <v>2</v>
      </c>
      <c r="X690" s="11">
        <v>1</v>
      </c>
      <c r="Y690" s="11">
        <v>0</v>
      </c>
      <c r="Z690" s="11">
        <v>0</v>
      </c>
      <c r="AA690" s="11">
        <v>0</v>
      </c>
      <c r="AB690" s="11">
        <v>0</v>
      </c>
      <c r="AC690" s="11">
        <v>0</v>
      </c>
      <c r="AD690" s="11">
        <v>0</v>
      </c>
      <c r="AE690" s="11">
        <v>0</v>
      </c>
      <c r="AF690" s="20"/>
      <c r="AG690" s="19"/>
      <c r="AH690" s="19">
        <v>46</v>
      </c>
      <c r="AI690" s="19"/>
      <c r="AJ690" s="51">
        <v>1</v>
      </c>
      <c r="AK690" s="51">
        <v>0</v>
      </c>
      <c r="AL690" s="20">
        <v>72</v>
      </c>
      <c r="AM690" s="20">
        <v>0</v>
      </c>
      <c r="AN690" s="20">
        <v>1</v>
      </c>
      <c r="AO690" s="19">
        <v>179</v>
      </c>
      <c r="AP690" s="19">
        <v>11</v>
      </c>
      <c r="AQ690" s="19">
        <v>4.8</v>
      </c>
      <c r="AR690" s="19">
        <v>93.3</v>
      </c>
      <c r="AS690" s="19">
        <f t="shared" si="77"/>
        <v>80.09514585103959</v>
      </c>
      <c r="AT690" s="19">
        <v>5.3</v>
      </c>
      <c r="AU690" s="20">
        <v>1.22</v>
      </c>
      <c r="AW690" s="19">
        <v>2.78</v>
      </c>
      <c r="AX690" s="19">
        <f>(AT690-AU690)/AU690</f>
        <v>3.3442622950819674</v>
      </c>
      <c r="AY690" s="14" t="s">
        <v>25</v>
      </c>
      <c r="AZ690" s="21">
        <v>39527</v>
      </c>
      <c r="BA690" s="13">
        <v>0</v>
      </c>
      <c r="BD690" s="13">
        <v>50</v>
      </c>
      <c r="BO690" s="13">
        <v>95</v>
      </c>
      <c r="BS690" s="13">
        <v>1</v>
      </c>
      <c r="BT690" s="11">
        <v>2</v>
      </c>
      <c r="BU690" s="11">
        <v>2</v>
      </c>
      <c r="BV690" s="13">
        <v>2</v>
      </c>
      <c r="BX690" s="13">
        <v>1</v>
      </c>
    </row>
    <row r="691" spans="1:76">
      <c r="A691" s="13">
        <v>320</v>
      </c>
      <c r="B691" s="11">
        <v>0</v>
      </c>
      <c r="C691" s="11">
        <v>1</v>
      </c>
      <c r="D691" s="11">
        <f t="shared" si="72"/>
        <v>1943</v>
      </c>
      <c r="E691" s="11">
        <v>65</v>
      </c>
      <c r="F691" s="15">
        <v>2</v>
      </c>
      <c r="G691" s="71">
        <v>1</v>
      </c>
      <c r="H691" s="16">
        <v>0</v>
      </c>
      <c r="I691" s="16">
        <v>2007</v>
      </c>
      <c r="J691" s="16">
        <f t="shared" si="76"/>
        <v>1</v>
      </c>
      <c r="K691" s="16">
        <v>2</v>
      </c>
      <c r="L691" s="11">
        <v>1</v>
      </c>
      <c r="M691" s="11">
        <v>4</v>
      </c>
      <c r="N691" s="13">
        <v>3</v>
      </c>
      <c r="O691" s="17">
        <v>4</v>
      </c>
      <c r="P691" s="13">
        <v>0</v>
      </c>
      <c r="Q691" s="16">
        <v>0</v>
      </c>
      <c r="R691" s="16">
        <v>0</v>
      </c>
      <c r="S691" s="16">
        <v>0</v>
      </c>
      <c r="T691" s="16">
        <v>0</v>
      </c>
      <c r="U691" s="16">
        <v>0</v>
      </c>
      <c r="V691" s="11">
        <v>1</v>
      </c>
      <c r="W691" s="16">
        <v>3</v>
      </c>
      <c r="X691" s="11">
        <v>1</v>
      </c>
      <c r="Y691" s="11">
        <v>0</v>
      </c>
      <c r="Z691" s="11">
        <v>0</v>
      </c>
      <c r="AA691" s="11">
        <v>0</v>
      </c>
      <c r="AB691" s="11">
        <v>0</v>
      </c>
      <c r="AC691" s="11">
        <v>0</v>
      </c>
      <c r="AD691" s="11">
        <v>0</v>
      </c>
      <c r="AE691" s="11">
        <v>1</v>
      </c>
      <c r="AF691" s="20">
        <v>26</v>
      </c>
      <c r="AG691" s="19"/>
      <c r="AH691" s="19">
        <v>49</v>
      </c>
      <c r="AI691" s="19">
        <v>51</v>
      </c>
      <c r="AJ691" s="51">
        <v>4</v>
      </c>
      <c r="AK691" s="51">
        <v>0</v>
      </c>
      <c r="AL691" s="20">
        <v>74</v>
      </c>
      <c r="AM691" s="20">
        <v>0</v>
      </c>
      <c r="AN691" s="19"/>
      <c r="AO691" s="19">
        <v>136</v>
      </c>
      <c r="AP691" s="19">
        <v>19</v>
      </c>
      <c r="AQ691" s="19">
        <v>5.2</v>
      </c>
      <c r="AR691" s="19">
        <v>90.8</v>
      </c>
      <c r="AS691" s="19">
        <f t="shared" si="77"/>
        <v>57.416524865889407</v>
      </c>
      <c r="AT691" s="19">
        <v>7.04</v>
      </c>
      <c r="AU691" s="20">
        <v>1.18</v>
      </c>
      <c r="AV691" s="19">
        <v>0.67</v>
      </c>
      <c r="AW691" s="19">
        <v>5.19</v>
      </c>
      <c r="AX691" s="19">
        <f>(AT691-AU691)/AU691</f>
        <v>4.9661016949152543</v>
      </c>
      <c r="AY691" s="14" t="s">
        <v>32</v>
      </c>
      <c r="AZ691" s="21">
        <v>39525</v>
      </c>
      <c r="BA691" s="13">
        <v>1</v>
      </c>
      <c r="BD691" s="13">
        <v>30</v>
      </c>
      <c r="BI691" s="13">
        <v>100</v>
      </c>
      <c r="BN691" s="13">
        <v>40</v>
      </c>
      <c r="BS691" s="13">
        <v>1</v>
      </c>
      <c r="BT691" s="11">
        <v>2</v>
      </c>
      <c r="BU691" s="11">
        <v>2</v>
      </c>
      <c r="BV691" s="13">
        <v>1</v>
      </c>
      <c r="BX691" s="13">
        <v>2</v>
      </c>
    </row>
    <row r="692" spans="1:76">
      <c r="A692" s="13">
        <v>321</v>
      </c>
      <c r="B692" s="11">
        <v>0</v>
      </c>
      <c r="C692" s="11">
        <v>1</v>
      </c>
      <c r="D692" s="11">
        <f t="shared" si="72"/>
        <v>1954</v>
      </c>
      <c r="E692" s="11">
        <v>54</v>
      </c>
      <c r="F692" s="15">
        <v>1</v>
      </c>
      <c r="G692" s="71">
        <v>1</v>
      </c>
      <c r="H692" s="16">
        <v>2</v>
      </c>
      <c r="I692" s="16">
        <v>2002</v>
      </c>
      <c r="J692" s="16">
        <f t="shared" si="76"/>
        <v>6</v>
      </c>
      <c r="K692" s="16">
        <v>2</v>
      </c>
      <c r="L692" s="11">
        <v>1</v>
      </c>
      <c r="M692" s="11">
        <v>2</v>
      </c>
      <c r="N692" s="13">
        <v>2</v>
      </c>
      <c r="O692" s="17">
        <v>0</v>
      </c>
      <c r="P692" s="13">
        <v>0</v>
      </c>
      <c r="Q692" s="16">
        <v>0</v>
      </c>
      <c r="R692" s="16">
        <v>0</v>
      </c>
      <c r="S692" s="16">
        <v>0</v>
      </c>
      <c r="T692" s="16">
        <v>0</v>
      </c>
      <c r="U692" s="16">
        <v>1</v>
      </c>
      <c r="V692" s="11">
        <v>1</v>
      </c>
      <c r="W692" s="16">
        <v>2</v>
      </c>
      <c r="X692" s="11">
        <v>1</v>
      </c>
      <c r="Y692" s="11">
        <v>1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1</v>
      </c>
      <c r="AF692" s="20">
        <v>19.3</v>
      </c>
      <c r="AG692" s="19"/>
      <c r="AH692" s="19">
        <v>52</v>
      </c>
      <c r="AI692" s="19">
        <v>57</v>
      </c>
      <c r="AJ692" s="51">
        <v>1</v>
      </c>
      <c r="AK692" s="51">
        <v>0</v>
      </c>
      <c r="AL692" s="20">
        <v>77</v>
      </c>
      <c r="AM692" s="20"/>
      <c r="AN692" s="19"/>
      <c r="AO692" s="19">
        <v>173</v>
      </c>
      <c r="AP692" s="19">
        <v>19</v>
      </c>
      <c r="AQ692" s="19">
        <v>8.4</v>
      </c>
      <c r="AR692" s="19">
        <v>100.9</v>
      </c>
      <c r="AS692" s="19">
        <f t="shared" si="77"/>
        <v>71.140864682889259</v>
      </c>
      <c r="AT692" s="19">
        <v>5.7</v>
      </c>
      <c r="AY692" s="14" t="s">
        <v>175</v>
      </c>
      <c r="AZ692" s="21">
        <v>39479</v>
      </c>
      <c r="BA692" s="13">
        <v>0</v>
      </c>
      <c r="BD692" s="13">
        <v>100</v>
      </c>
      <c r="BJ692" s="13">
        <v>30</v>
      </c>
      <c r="BN692" s="13">
        <v>100</v>
      </c>
      <c r="BS692" s="13">
        <v>1</v>
      </c>
      <c r="BT692" s="11">
        <v>2</v>
      </c>
      <c r="BU692" s="11">
        <v>2</v>
      </c>
      <c r="BV692" s="13">
        <v>2</v>
      </c>
      <c r="BW692" s="13">
        <v>0</v>
      </c>
      <c r="BX692" s="13">
        <v>0</v>
      </c>
    </row>
    <row r="693" spans="1:76">
      <c r="A693" s="13">
        <v>324</v>
      </c>
      <c r="B693" s="11">
        <v>0</v>
      </c>
      <c r="C693" s="11">
        <v>1</v>
      </c>
      <c r="D693" s="11">
        <f t="shared" si="72"/>
        <v>1941</v>
      </c>
      <c r="E693" s="11">
        <v>67</v>
      </c>
      <c r="F693" s="15">
        <v>1</v>
      </c>
      <c r="G693" s="71">
        <v>2</v>
      </c>
      <c r="H693" s="16">
        <v>0</v>
      </c>
      <c r="I693" s="16">
        <v>2007</v>
      </c>
      <c r="J693" s="16">
        <f t="shared" si="76"/>
        <v>1</v>
      </c>
      <c r="K693" s="16">
        <v>2</v>
      </c>
      <c r="L693" s="11">
        <v>1</v>
      </c>
      <c r="M693" s="11">
        <v>4</v>
      </c>
      <c r="N693" s="13">
        <v>3</v>
      </c>
      <c r="O693" s="17">
        <v>0</v>
      </c>
      <c r="P693" s="13">
        <v>1</v>
      </c>
      <c r="Q693" s="16">
        <v>0</v>
      </c>
      <c r="R693" s="16">
        <v>0</v>
      </c>
      <c r="S693" s="16">
        <v>0</v>
      </c>
      <c r="T693" s="16">
        <v>0</v>
      </c>
      <c r="U693" s="16">
        <v>0</v>
      </c>
      <c r="V693" s="11">
        <v>1</v>
      </c>
      <c r="W693" s="16">
        <v>2</v>
      </c>
      <c r="X693" s="11">
        <v>1</v>
      </c>
      <c r="Y693" s="11">
        <v>1</v>
      </c>
      <c r="Z693" s="11">
        <v>0</v>
      </c>
      <c r="AA693" s="11">
        <v>0</v>
      </c>
      <c r="AB693" s="11">
        <v>0</v>
      </c>
      <c r="AC693" s="11">
        <v>0</v>
      </c>
      <c r="AD693" s="11">
        <v>1</v>
      </c>
      <c r="AE693" s="11">
        <v>1</v>
      </c>
      <c r="AF693" s="20">
        <v>22</v>
      </c>
      <c r="AG693" s="19"/>
      <c r="AH693" s="19">
        <v>51</v>
      </c>
      <c r="AI693" s="19">
        <v>47</v>
      </c>
      <c r="AJ693" s="51">
        <v>4</v>
      </c>
      <c r="AK693" s="51">
        <v>0</v>
      </c>
      <c r="AL693" s="20">
        <v>58</v>
      </c>
      <c r="AM693" s="20"/>
      <c r="AN693" s="19"/>
      <c r="AO693" s="19">
        <v>132</v>
      </c>
      <c r="AP693" s="19">
        <v>8</v>
      </c>
      <c r="AQ693" s="19">
        <v>5.4</v>
      </c>
      <c r="AR693" s="19"/>
      <c r="AT693" s="19">
        <v>4.9000000000000004</v>
      </c>
      <c r="AU693" s="20">
        <v>0.85</v>
      </c>
      <c r="AV693" s="19">
        <v>0.79</v>
      </c>
      <c r="AW693" s="19">
        <v>3.26</v>
      </c>
      <c r="AX693" s="19">
        <f>(AT693-AU693)/AU693</f>
        <v>4.764705882352942</v>
      </c>
      <c r="AY693" s="14" t="s">
        <v>25</v>
      </c>
      <c r="AZ693" s="21">
        <v>39500</v>
      </c>
      <c r="BA693" s="13">
        <v>1</v>
      </c>
      <c r="BC693" s="13">
        <v>100</v>
      </c>
      <c r="BJ693" s="13">
        <v>50</v>
      </c>
      <c r="BN693" s="13">
        <v>100</v>
      </c>
      <c r="BS693" s="13">
        <v>2</v>
      </c>
      <c r="BT693" s="11">
        <v>2</v>
      </c>
      <c r="BU693" s="11">
        <v>2</v>
      </c>
      <c r="BV693" s="13">
        <v>3</v>
      </c>
      <c r="BX693" s="13">
        <v>2</v>
      </c>
    </row>
    <row r="694" spans="1:76">
      <c r="A694" s="13">
        <v>325</v>
      </c>
      <c r="B694" s="11">
        <v>0</v>
      </c>
      <c r="C694" s="11">
        <v>1</v>
      </c>
      <c r="D694" s="11">
        <f t="shared" si="72"/>
        <v>1968</v>
      </c>
      <c r="E694" s="11">
        <v>40</v>
      </c>
      <c r="F694" s="15">
        <v>2</v>
      </c>
      <c r="G694" s="71">
        <v>3</v>
      </c>
      <c r="H694" s="16">
        <v>0</v>
      </c>
      <c r="I694" s="16">
        <v>2006</v>
      </c>
      <c r="J694" s="16">
        <f t="shared" si="76"/>
        <v>2</v>
      </c>
      <c r="K694" s="16">
        <v>2</v>
      </c>
      <c r="L694" s="11">
        <v>1</v>
      </c>
      <c r="M694" s="11">
        <v>4</v>
      </c>
      <c r="N694" s="13">
        <v>3</v>
      </c>
      <c r="O694" s="17">
        <v>3</v>
      </c>
      <c r="P694" s="13">
        <v>0</v>
      </c>
      <c r="Q694" s="16">
        <v>0</v>
      </c>
      <c r="R694" s="16">
        <v>0</v>
      </c>
      <c r="S694" s="16">
        <v>0</v>
      </c>
      <c r="T694" s="16">
        <v>0</v>
      </c>
      <c r="U694" s="16">
        <v>0</v>
      </c>
      <c r="V694" s="11">
        <v>1</v>
      </c>
      <c r="W694" s="16">
        <v>3</v>
      </c>
      <c r="X694" s="11">
        <v>1</v>
      </c>
      <c r="Y694" s="11">
        <v>0</v>
      </c>
      <c r="Z694" s="11">
        <v>0</v>
      </c>
      <c r="AA694" s="11">
        <v>0</v>
      </c>
      <c r="AB694" s="11">
        <v>0</v>
      </c>
      <c r="AC694" s="11">
        <v>1</v>
      </c>
      <c r="AD694" s="11">
        <v>0</v>
      </c>
      <c r="AE694" s="11">
        <v>1</v>
      </c>
      <c r="AF694" s="20"/>
      <c r="AG694" s="19">
        <v>32.5</v>
      </c>
      <c r="AH694" s="19">
        <v>64</v>
      </c>
      <c r="AI694" s="19">
        <v>50</v>
      </c>
      <c r="AJ694" s="51">
        <v>3</v>
      </c>
      <c r="AK694" s="51">
        <v>0</v>
      </c>
      <c r="AL694" s="20">
        <v>71</v>
      </c>
      <c r="AM694" s="20">
        <v>0</v>
      </c>
      <c r="AN694" s="19"/>
      <c r="AO694" s="19">
        <v>158</v>
      </c>
      <c r="AP694" s="19">
        <v>34</v>
      </c>
      <c r="AQ694" s="19">
        <v>3.2</v>
      </c>
      <c r="AR694" s="19">
        <v>97.8</v>
      </c>
      <c r="AS694" s="19">
        <f>IF(F694=1,186*POWER(AR694/88.5,-1.154)*POWER(E694,-0.203),186*POWER(AR694/88.5,-1.154)*POWER(E694,-0.203)*0.742)</f>
        <v>58.159433443343993</v>
      </c>
      <c r="AT694" s="19">
        <v>2.8</v>
      </c>
      <c r="AY694" s="14" t="s">
        <v>118</v>
      </c>
      <c r="AZ694" s="21">
        <v>39556</v>
      </c>
      <c r="BA694" s="13">
        <v>1</v>
      </c>
      <c r="BD694" s="13">
        <v>50</v>
      </c>
      <c r="BJ694" s="13">
        <v>100</v>
      </c>
      <c r="BN694" s="13">
        <v>100</v>
      </c>
      <c r="BS694" s="13">
        <v>1</v>
      </c>
      <c r="BT694" s="11">
        <v>2</v>
      </c>
      <c r="BU694" s="11">
        <v>2</v>
      </c>
      <c r="BV694" s="13">
        <v>3</v>
      </c>
      <c r="BX694" s="13">
        <v>2</v>
      </c>
    </row>
    <row r="695" spans="1:76">
      <c r="A695" s="13">
        <v>327</v>
      </c>
      <c r="B695" s="11">
        <v>0</v>
      </c>
      <c r="C695" s="11">
        <v>1</v>
      </c>
      <c r="D695" s="11">
        <f t="shared" si="72"/>
        <v>1936</v>
      </c>
      <c r="E695" s="11">
        <v>72</v>
      </c>
      <c r="F695" s="15">
        <v>1</v>
      </c>
      <c r="G695" s="71">
        <v>1</v>
      </c>
      <c r="H695" s="16">
        <v>0</v>
      </c>
      <c r="I695" s="16">
        <v>2007</v>
      </c>
      <c r="J695" s="16">
        <f t="shared" si="76"/>
        <v>1</v>
      </c>
      <c r="K695" s="16">
        <v>2</v>
      </c>
      <c r="L695" s="11">
        <v>1</v>
      </c>
      <c r="M695" s="16">
        <v>3</v>
      </c>
      <c r="N695" s="13">
        <v>3</v>
      </c>
      <c r="O695" s="17">
        <v>0</v>
      </c>
      <c r="P695" s="13">
        <v>0</v>
      </c>
      <c r="Q695" s="16">
        <v>1</v>
      </c>
      <c r="R695" s="16">
        <v>0</v>
      </c>
      <c r="S695" s="16">
        <v>0</v>
      </c>
      <c r="T695" s="16">
        <v>1</v>
      </c>
      <c r="U695" s="16">
        <v>0</v>
      </c>
      <c r="V695" s="11">
        <v>1</v>
      </c>
      <c r="W695" s="16">
        <v>2</v>
      </c>
      <c r="X695" s="11">
        <v>1</v>
      </c>
      <c r="Y695" s="11">
        <v>1</v>
      </c>
      <c r="Z695" s="11">
        <v>0</v>
      </c>
      <c r="AA695" s="11">
        <v>0</v>
      </c>
      <c r="AB695" s="11">
        <v>0</v>
      </c>
      <c r="AC695" s="11">
        <v>1</v>
      </c>
      <c r="AD695" s="11">
        <v>0</v>
      </c>
      <c r="AE695" s="11">
        <v>1</v>
      </c>
      <c r="AF695" s="20"/>
      <c r="AG695" s="19"/>
      <c r="AH695" s="19">
        <v>66</v>
      </c>
      <c r="AI695" s="19">
        <v>52</v>
      </c>
      <c r="AJ695" s="51"/>
      <c r="AK695" s="51"/>
      <c r="AL695" s="20"/>
      <c r="AM695" s="20">
        <v>0</v>
      </c>
      <c r="AN695" s="19"/>
      <c r="AO695" s="19">
        <v>109</v>
      </c>
      <c r="AP695" s="19">
        <v>40</v>
      </c>
      <c r="AQ695" s="19">
        <v>5.4</v>
      </c>
      <c r="AR695" s="19">
        <v>95.5</v>
      </c>
      <c r="AS695" s="19">
        <f>IF(F695=1,186*POWER(AR695/88.5,-1.154)*POWER(E695,-0.203),186*POWER(AR695/88.5,-1.154)*POWER(E695,-0.203)*0.742)</f>
        <v>71.502806950428067</v>
      </c>
      <c r="AT695" s="19">
        <v>6.5</v>
      </c>
      <c r="AY695" s="14" t="s">
        <v>45</v>
      </c>
      <c r="AZ695" s="21">
        <v>39602</v>
      </c>
      <c r="BA695" s="13">
        <v>1</v>
      </c>
      <c r="BB695" s="13">
        <v>30</v>
      </c>
      <c r="BD695" s="13">
        <v>100</v>
      </c>
      <c r="BJ695" s="13">
        <v>75</v>
      </c>
      <c r="BK695" s="13">
        <v>75</v>
      </c>
      <c r="BN695" s="13">
        <v>75</v>
      </c>
      <c r="BS695" s="13">
        <v>1</v>
      </c>
      <c r="BT695" s="11">
        <v>2</v>
      </c>
      <c r="BU695" s="11">
        <v>2</v>
      </c>
      <c r="BV695" s="13">
        <v>3</v>
      </c>
      <c r="BX695" s="13">
        <v>2</v>
      </c>
    </row>
    <row r="696" spans="1:76">
      <c r="A696" s="13">
        <v>328</v>
      </c>
      <c r="B696" s="11">
        <v>0</v>
      </c>
      <c r="C696" s="11">
        <v>1</v>
      </c>
      <c r="D696" s="11">
        <f t="shared" si="72"/>
        <v>1962</v>
      </c>
      <c r="E696" s="11">
        <v>46</v>
      </c>
      <c r="F696" s="15">
        <v>1</v>
      </c>
      <c r="G696" s="71">
        <v>1</v>
      </c>
      <c r="H696" s="16">
        <v>0</v>
      </c>
      <c r="I696" s="16">
        <v>2007</v>
      </c>
      <c r="J696" s="16">
        <f t="shared" si="76"/>
        <v>1</v>
      </c>
      <c r="K696" s="11">
        <v>2</v>
      </c>
      <c r="L696" s="11">
        <v>1</v>
      </c>
      <c r="M696" s="16">
        <v>3</v>
      </c>
      <c r="N696" s="13">
        <v>2</v>
      </c>
      <c r="O696" s="17">
        <v>0</v>
      </c>
      <c r="P696" s="13">
        <v>0</v>
      </c>
      <c r="Q696" s="16">
        <v>0</v>
      </c>
      <c r="R696" s="16">
        <v>0</v>
      </c>
      <c r="S696" s="16">
        <v>0</v>
      </c>
      <c r="T696" s="16">
        <v>0</v>
      </c>
      <c r="U696" s="16">
        <v>0</v>
      </c>
      <c r="W696" s="16">
        <v>0</v>
      </c>
      <c r="X696" s="11">
        <v>1</v>
      </c>
      <c r="Y696" s="11">
        <v>0</v>
      </c>
      <c r="Z696" s="11">
        <v>0</v>
      </c>
      <c r="AA696" s="11">
        <v>0</v>
      </c>
      <c r="AB696" s="11">
        <v>0</v>
      </c>
      <c r="AC696" s="11">
        <v>0</v>
      </c>
      <c r="AD696" s="11">
        <v>0</v>
      </c>
      <c r="AE696" s="11">
        <v>1</v>
      </c>
      <c r="AF696" s="20">
        <v>21</v>
      </c>
      <c r="AG696" s="19"/>
      <c r="AH696" s="19">
        <v>56</v>
      </c>
      <c r="AI696" s="19">
        <v>74</v>
      </c>
      <c r="AJ696" s="51"/>
      <c r="AK696" s="51"/>
      <c r="AL696" s="20"/>
      <c r="AM696" s="20">
        <v>0</v>
      </c>
      <c r="AN696" s="20">
        <v>0</v>
      </c>
      <c r="AO696" s="19">
        <v>183</v>
      </c>
      <c r="AP696" s="19">
        <v>10</v>
      </c>
      <c r="AQ696" s="19">
        <v>9.1999999999999993</v>
      </c>
      <c r="AR696" s="19"/>
      <c r="AY696" s="14" t="s">
        <v>45</v>
      </c>
      <c r="AZ696" s="21">
        <v>39491</v>
      </c>
      <c r="BA696" s="13">
        <v>1</v>
      </c>
      <c r="BD696" s="13">
        <v>40</v>
      </c>
      <c r="BJ696" s="13">
        <v>20</v>
      </c>
      <c r="BO696" s="13">
        <v>100</v>
      </c>
      <c r="BS696" s="13">
        <v>1</v>
      </c>
      <c r="BT696" s="11">
        <v>2</v>
      </c>
      <c r="BU696" s="11">
        <v>2</v>
      </c>
      <c r="BV696" s="13">
        <v>1</v>
      </c>
      <c r="BX696" s="13">
        <v>0</v>
      </c>
    </row>
    <row r="697" spans="1:76">
      <c r="A697" s="13">
        <v>329</v>
      </c>
      <c r="B697" s="11">
        <v>0</v>
      </c>
      <c r="C697" s="11">
        <v>1</v>
      </c>
      <c r="D697" s="11">
        <f t="shared" si="72"/>
        <v>1962</v>
      </c>
      <c r="E697" s="11">
        <v>46</v>
      </c>
      <c r="F697" s="15">
        <v>1</v>
      </c>
      <c r="G697" s="71">
        <v>1</v>
      </c>
      <c r="H697" s="16">
        <v>0</v>
      </c>
      <c r="I697" s="16">
        <v>2007</v>
      </c>
      <c r="J697" s="16">
        <f t="shared" si="76"/>
        <v>1</v>
      </c>
      <c r="K697" s="16">
        <v>2</v>
      </c>
      <c r="L697" s="11">
        <v>1</v>
      </c>
      <c r="M697" s="16">
        <v>3</v>
      </c>
      <c r="N697" s="13">
        <v>3</v>
      </c>
      <c r="O697" s="17">
        <v>0</v>
      </c>
      <c r="P697" s="13">
        <v>0</v>
      </c>
      <c r="Q697" s="16">
        <v>0</v>
      </c>
      <c r="R697" s="16">
        <v>0</v>
      </c>
      <c r="S697" s="16">
        <v>0</v>
      </c>
      <c r="T697" s="16">
        <v>0</v>
      </c>
      <c r="U697" s="16">
        <v>0</v>
      </c>
      <c r="V697" s="11">
        <v>1</v>
      </c>
      <c r="W697" s="16">
        <v>2</v>
      </c>
      <c r="X697" s="11">
        <v>2</v>
      </c>
      <c r="Y697" s="11">
        <v>0</v>
      </c>
      <c r="Z697" s="11">
        <v>0</v>
      </c>
      <c r="AA697" s="11">
        <v>0</v>
      </c>
      <c r="AB697" s="11">
        <v>0</v>
      </c>
      <c r="AF697" s="20"/>
      <c r="AG697" s="19"/>
      <c r="AH697" s="19"/>
      <c r="AI697" s="19"/>
      <c r="AJ697" s="51">
        <v>3</v>
      </c>
      <c r="AK697" s="51">
        <v>0</v>
      </c>
      <c r="AL697" s="20"/>
      <c r="AM697" s="20">
        <v>0</v>
      </c>
      <c r="AN697" s="19"/>
      <c r="AO697" s="19"/>
      <c r="AP697" s="19"/>
      <c r="AQ697" s="19"/>
      <c r="AR697" s="19"/>
      <c r="AY697" s="14" t="s">
        <v>154</v>
      </c>
      <c r="AZ697" s="21">
        <v>39500</v>
      </c>
      <c r="BN697" s="13">
        <v>75</v>
      </c>
      <c r="BS697" s="13">
        <v>1</v>
      </c>
      <c r="BT697" s="11">
        <v>2</v>
      </c>
      <c r="BU697" s="11">
        <v>2</v>
      </c>
      <c r="BV697" s="13">
        <v>1</v>
      </c>
      <c r="BX697" s="13">
        <v>1</v>
      </c>
    </row>
    <row r="698" spans="1:76">
      <c r="A698" s="13">
        <v>331</v>
      </c>
      <c r="B698" s="11">
        <v>0</v>
      </c>
      <c r="C698" s="11">
        <v>1</v>
      </c>
      <c r="D698" s="11">
        <f t="shared" si="72"/>
        <v>1949</v>
      </c>
      <c r="E698" s="11">
        <v>59</v>
      </c>
      <c r="F698" s="15">
        <v>1</v>
      </c>
      <c r="G698" s="71">
        <v>1</v>
      </c>
      <c r="H698" s="16">
        <v>0</v>
      </c>
      <c r="I698" s="16">
        <v>2008</v>
      </c>
      <c r="J698" s="16">
        <f t="shared" si="76"/>
        <v>0</v>
      </c>
      <c r="K698" s="16">
        <v>2</v>
      </c>
      <c r="L698" s="11">
        <v>1</v>
      </c>
      <c r="M698" s="11">
        <v>4</v>
      </c>
      <c r="N698" s="13">
        <v>3</v>
      </c>
      <c r="O698" s="17">
        <v>0</v>
      </c>
      <c r="P698" s="13">
        <v>0</v>
      </c>
      <c r="Q698" s="16">
        <v>0</v>
      </c>
      <c r="R698" s="16">
        <v>0</v>
      </c>
      <c r="S698" s="16">
        <v>0</v>
      </c>
      <c r="T698" s="16">
        <v>0</v>
      </c>
      <c r="U698" s="16">
        <v>0</v>
      </c>
      <c r="V698" s="11">
        <v>2</v>
      </c>
      <c r="W698" s="16">
        <v>2</v>
      </c>
      <c r="X698" s="11">
        <v>1</v>
      </c>
      <c r="Y698" s="11">
        <v>0</v>
      </c>
      <c r="Z698" s="11">
        <v>0</v>
      </c>
      <c r="AA698" s="11">
        <v>0</v>
      </c>
      <c r="AB698" s="11">
        <v>0</v>
      </c>
      <c r="AC698" s="11">
        <v>0</v>
      </c>
      <c r="AD698" s="11">
        <v>0</v>
      </c>
      <c r="AE698" s="11">
        <v>0</v>
      </c>
      <c r="AF698" s="20">
        <v>20.3</v>
      </c>
      <c r="AG698" s="19"/>
      <c r="AH698" s="19">
        <v>50</v>
      </c>
      <c r="AI698" s="19">
        <v>70</v>
      </c>
      <c r="AJ698" s="51">
        <v>0</v>
      </c>
      <c r="AK698" s="51">
        <v>0</v>
      </c>
      <c r="AL698" s="20">
        <v>75</v>
      </c>
      <c r="AM698" s="20">
        <v>0</v>
      </c>
      <c r="AN698" s="19"/>
      <c r="AO698" s="19">
        <v>137</v>
      </c>
      <c r="AP698" s="19">
        <v>2</v>
      </c>
      <c r="AQ698" s="19">
        <v>6.25</v>
      </c>
      <c r="AR698" s="19">
        <v>139</v>
      </c>
      <c r="AS698" s="19">
        <f>IF(F698=1,186*POWER(AR698/88.5,-1.154)*POWER(E698,-0.203),186*POWER(AR698/88.5,-1.154)*POWER(E698,-0.203)*0.742)</f>
        <v>48.279575261571956</v>
      </c>
      <c r="AT698" s="19">
        <v>3.9</v>
      </c>
      <c r="AY698" s="14" t="s">
        <v>146</v>
      </c>
      <c r="AZ698" s="21">
        <v>39584</v>
      </c>
      <c r="BD698" s="13">
        <v>100</v>
      </c>
      <c r="BS698" s="13">
        <v>1</v>
      </c>
      <c r="BT698" s="11">
        <v>2</v>
      </c>
      <c r="BU698" s="11">
        <v>2</v>
      </c>
      <c r="BV698" s="13">
        <v>1</v>
      </c>
      <c r="BX698" s="13">
        <v>1</v>
      </c>
    </row>
    <row r="699" spans="1:76">
      <c r="A699" s="13">
        <v>333</v>
      </c>
      <c r="B699" s="11">
        <v>0</v>
      </c>
      <c r="C699" s="11">
        <v>1</v>
      </c>
      <c r="D699" s="11">
        <f t="shared" si="72"/>
        <v>1945</v>
      </c>
      <c r="E699" s="11">
        <v>63</v>
      </c>
      <c r="F699" s="15">
        <v>1</v>
      </c>
      <c r="H699" s="16">
        <v>0</v>
      </c>
      <c r="I699" s="16"/>
      <c r="J699" s="16">
        <f t="shared" si="76"/>
        <v>2008</v>
      </c>
      <c r="K699" s="11">
        <v>0</v>
      </c>
      <c r="L699" s="11">
        <v>0</v>
      </c>
      <c r="M699" s="16">
        <v>3</v>
      </c>
      <c r="N699" s="13">
        <v>3</v>
      </c>
      <c r="O699" s="17">
        <v>0</v>
      </c>
      <c r="P699" s="13">
        <v>0</v>
      </c>
      <c r="Q699" s="16">
        <v>0</v>
      </c>
      <c r="R699" s="16">
        <v>0</v>
      </c>
      <c r="S699" s="16">
        <v>1</v>
      </c>
      <c r="T699" s="16">
        <v>1</v>
      </c>
      <c r="U699" s="16">
        <v>0</v>
      </c>
      <c r="V699" s="11">
        <v>2</v>
      </c>
      <c r="W699" s="16">
        <v>2</v>
      </c>
      <c r="X699" s="11">
        <v>1</v>
      </c>
      <c r="Y699" s="11">
        <v>1</v>
      </c>
      <c r="Z699" s="11">
        <v>0</v>
      </c>
      <c r="AA699" s="11">
        <v>0</v>
      </c>
      <c r="AB699" s="11">
        <v>0</v>
      </c>
      <c r="AC699" s="11">
        <v>0</v>
      </c>
      <c r="AD699" s="11">
        <v>0</v>
      </c>
      <c r="AE699" s="11">
        <v>0</v>
      </c>
      <c r="AF699" s="20">
        <v>44</v>
      </c>
      <c r="AG699" s="19"/>
      <c r="AH699" s="19">
        <v>54</v>
      </c>
      <c r="AI699" s="19">
        <v>62</v>
      </c>
      <c r="AJ699" s="51"/>
      <c r="AK699" s="51"/>
      <c r="AL699" s="20"/>
      <c r="AM699" s="20">
        <v>0</v>
      </c>
      <c r="AN699" s="19"/>
      <c r="AO699" s="19">
        <v>158</v>
      </c>
      <c r="AP699" s="19">
        <v>14</v>
      </c>
      <c r="AQ699" s="19">
        <v>4</v>
      </c>
      <c r="AR699" s="19">
        <v>100.2</v>
      </c>
      <c r="AS699" s="19">
        <f>IF(F699=1,186*POWER(AR699/88.5,-1.154)*POWER(E699,-0.203),186*POWER(AR699/88.5,-1.154)*POWER(E699,-0.203)*0.742)</f>
        <v>69.505311879900887</v>
      </c>
      <c r="AT699" s="19">
        <v>4.5999999999999996</v>
      </c>
      <c r="AY699" s="14" t="s">
        <v>49</v>
      </c>
      <c r="AZ699" s="21">
        <v>39506</v>
      </c>
      <c r="BD699" s="13">
        <v>100</v>
      </c>
      <c r="BJ699" s="13">
        <v>50</v>
      </c>
      <c r="BN699" s="13">
        <v>10</v>
      </c>
      <c r="BT699" s="11">
        <v>2</v>
      </c>
      <c r="BU699" s="11">
        <v>2</v>
      </c>
      <c r="BV699" s="13">
        <v>2</v>
      </c>
      <c r="BX699" s="13">
        <v>2</v>
      </c>
    </row>
    <row r="700" spans="1:76">
      <c r="A700" s="13">
        <v>334</v>
      </c>
      <c r="B700" s="11">
        <v>0</v>
      </c>
      <c r="C700" s="11">
        <v>1</v>
      </c>
      <c r="D700" s="11">
        <f t="shared" si="72"/>
        <v>1959</v>
      </c>
      <c r="E700" s="11">
        <v>49</v>
      </c>
      <c r="F700" s="15">
        <v>1</v>
      </c>
      <c r="G700" s="71">
        <v>1</v>
      </c>
      <c r="H700" s="16">
        <v>0</v>
      </c>
      <c r="I700" s="16">
        <v>2007</v>
      </c>
      <c r="J700" s="16">
        <f t="shared" si="76"/>
        <v>1</v>
      </c>
      <c r="K700" s="16">
        <v>2</v>
      </c>
      <c r="L700" s="11">
        <v>1</v>
      </c>
      <c r="M700" s="16">
        <v>3</v>
      </c>
      <c r="N700" s="13">
        <v>3</v>
      </c>
      <c r="O700" s="17">
        <v>0</v>
      </c>
      <c r="P700" s="13">
        <v>0</v>
      </c>
      <c r="Q700" s="16">
        <v>0</v>
      </c>
      <c r="R700" s="16">
        <v>0</v>
      </c>
      <c r="S700" s="16">
        <v>0</v>
      </c>
      <c r="T700" s="16">
        <v>0</v>
      </c>
      <c r="U700" s="16">
        <v>0</v>
      </c>
      <c r="V700" s="11">
        <v>1</v>
      </c>
      <c r="W700" s="16">
        <v>2</v>
      </c>
      <c r="X700" s="11">
        <v>1</v>
      </c>
      <c r="Y700" s="11">
        <v>0</v>
      </c>
      <c r="Z700" s="11">
        <v>0</v>
      </c>
      <c r="AA700" s="11">
        <v>0</v>
      </c>
      <c r="AB700" s="11">
        <v>0</v>
      </c>
      <c r="AC700" s="11">
        <v>1</v>
      </c>
      <c r="AD700" s="11">
        <v>0</v>
      </c>
      <c r="AE700" s="11">
        <v>1</v>
      </c>
      <c r="AF700" s="20">
        <v>19</v>
      </c>
      <c r="AG700" s="19"/>
      <c r="AH700" s="19">
        <v>60</v>
      </c>
      <c r="AI700" s="19">
        <v>57</v>
      </c>
      <c r="AJ700" s="51"/>
      <c r="AK700" s="51"/>
      <c r="AL700" s="20"/>
      <c r="AM700" s="20"/>
      <c r="AN700" s="19"/>
      <c r="AO700" s="19"/>
      <c r="AP700" s="19"/>
      <c r="AQ700" s="19">
        <v>4.5</v>
      </c>
      <c r="AR700" s="19">
        <v>78</v>
      </c>
      <c r="AS700" s="19">
        <f>IF(F700=1,186*POWER(AR700/88.5,-1.154)*POWER(E700,-0.203),186*POWER(AR700/88.5,-1.154)*POWER(E700,-0.203)*0.742)</f>
        <v>97.655903599266892</v>
      </c>
      <c r="AT700" s="19">
        <v>6.5</v>
      </c>
      <c r="AY700" s="14" t="s">
        <v>21</v>
      </c>
      <c r="AZ700" s="21">
        <v>39520</v>
      </c>
      <c r="BC700" s="13">
        <v>90</v>
      </c>
      <c r="BD700" s="13">
        <v>90</v>
      </c>
      <c r="BS700" s="13">
        <v>1</v>
      </c>
      <c r="BT700" s="11">
        <v>2</v>
      </c>
      <c r="BU700" s="11">
        <v>2</v>
      </c>
      <c r="BV700" s="13">
        <v>1</v>
      </c>
      <c r="BX700" s="13">
        <v>0</v>
      </c>
    </row>
    <row r="701" spans="1:76">
      <c r="A701" s="13">
        <v>335</v>
      </c>
      <c r="B701" s="11">
        <v>0</v>
      </c>
      <c r="C701" s="11">
        <v>1</v>
      </c>
      <c r="D701" s="11">
        <f t="shared" si="72"/>
        <v>1959</v>
      </c>
      <c r="E701" s="11">
        <v>49</v>
      </c>
      <c r="F701" s="15">
        <v>1</v>
      </c>
      <c r="G701" s="71">
        <v>1</v>
      </c>
      <c r="H701" s="16">
        <v>1</v>
      </c>
      <c r="I701" s="16">
        <v>2005</v>
      </c>
      <c r="J701" s="16">
        <f t="shared" si="76"/>
        <v>3</v>
      </c>
      <c r="K701" s="11">
        <v>1</v>
      </c>
      <c r="L701" s="11">
        <v>1</v>
      </c>
      <c r="M701" s="11">
        <v>4</v>
      </c>
      <c r="N701" s="13">
        <v>3</v>
      </c>
      <c r="O701" s="17">
        <v>0</v>
      </c>
      <c r="P701" s="13">
        <v>0</v>
      </c>
      <c r="Q701" s="16">
        <v>0</v>
      </c>
      <c r="R701" s="16">
        <v>0</v>
      </c>
      <c r="S701" s="16">
        <v>0</v>
      </c>
      <c r="T701" s="16">
        <v>0</v>
      </c>
      <c r="U701" s="16">
        <v>0</v>
      </c>
      <c r="V701" s="11">
        <v>2</v>
      </c>
      <c r="W701" s="16">
        <v>2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20"/>
      <c r="AG701" s="19"/>
      <c r="AH701" s="19"/>
      <c r="AI701" s="19"/>
      <c r="AJ701" s="51"/>
      <c r="AK701" s="51"/>
      <c r="AL701" s="20"/>
      <c r="AM701" s="20"/>
      <c r="AN701" s="19"/>
      <c r="AO701" s="19">
        <v>168</v>
      </c>
      <c r="AP701" s="19">
        <v>5</v>
      </c>
      <c r="AQ701" s="19">
        <v>3.8</v>
      </c>
      <c r="AR701" s="19"/>
      <c r="AY701" s="14" t="s">
        <v>60</v>
      </c>
      <c r="AZ701" s="21">
        <v>39507</v>
      </c>
      <c r="BC701" s="13">
        <v>100</v>
      </c>
      <c r="BS701" s="13">
        <v>1</v>
      </c>
      <c r="BT701" s="11">
        <v>2</v>
      </c>
      <c r="BU701" s="11">
        <v>2</v>
      </c>
      <c r="BV701" s="13">
        <v>1</v>
      </c>
      <c r="BW701" s="13">
        <v>1</v>
      </c>
      <c r="BX701" s="13">
        <v>1</v>
      </c>
    </row>
    <row r="702" spans="1:76">
      <c r="A702" s="13">
        <v>336</v>
      </c>
      <c r="B702" s="11">
        <v>0</v>
      </c>
      <c r="C702" s="11">
        <v>1</v>
      </c>
      <c r="D702" s="11">
        <f t="shared" si="72"/>
        <v>1948</v>
      </c>
      <c r="E702" s="11">
        <v>60</v>
      </c>
      <c r="F702" s="15">
        <v>1</v>
      </c>
      <c r="G702" s="71">
        <v>2</v>
      </c>
      <c r="H702" s="16">
        <v>0</v>
      </c>
      <c r="I702" s="16">
        <v>2005</v>
      </c>
      <c r="J702" s="16">
        <f t="shared" si="76"/>
        <v>3</v>
      </c>
      <c r="K702" s="16">
        <v>2</v>
      </c>
      <c r="L702" s="11">
        <v>1</v>
      </c>
      <c r="M702" s="16">
        <v>3</v>
      </c>
      <c r="N702" s="13">
        <v>3</v>
      </c>
      <c r="O702" s="17">
        <v>0</v>
      </c>
      <c r="P702" s="13">
        <v>0</v>
      </c>
      <c r="Q702" s="16">
        <v>0</v>
      </c>
      <c r="R702" s="16">
        <v>0</v>
      </c>
      <c r="S702" s="16">
        <v>0</v>
      </c>
      <c r="T702" s="16">
        <v>0</v>
      </c>
      <c r="U702" s="16">
        <v>0</v>
      </c>
      <c r="W702" s="16">
        <v>0</v>
      </c>
      <c r="X702" s="11">
        <v>1</v>
      </c>
      <c r="Y702" s="11">
        <v>0</v>
      </c>
      <c r="Z702" s="11">
        <v>0</v>
      </c>
      <c r="AA702" s="11">
        <v>0</v>
      </c>
      <c r="AB702" s="11">
        <v>0</v>
      </c>
      <c r="AC702" s="11">
        <v>0</v>
      </c>
      <c r="AD702" s="11">
        <v>0</v>
      </c>
      <c r="AE702" s="11">
        <v>1</v>
      </c>
      <c r="AF702" s="20">
        <v>17</v>
      </c>
      <c r="AG702" s="19"/>
      <c r="AH702" s="19">
        <v>50</v>
      </c>
      <c r="AI702" s="19">
        <v>65</v>
      </c>
      <c r="AJ702" s="51">
        <v>0</v>
      </c>
      <c r="AK702" s="51">
        <v>0</v>
      </c>
      <c r="AL702" s="20">
        <v>57</v>
      </c>
      <c r="AM702" s="20">
        <v>1</v>
      </c>
      <c r="AN702" s="20">
        <v>0</v>
      </c>
      <c r="AO702" s="19">
        <v>147</v>
      </c>
      <c r="AP702" s="19">
        <v>6</v>
      </c>
      <c r="AQ702" s="19">
        <v>5.6</v>
      </c>
      <c r="AR702" s="19">
        <v>56</v>
      </c>
      <c r="AS702" s="19">
        <f t="shared" ref="AS702:AS713" si="78">IF(F702=1,186*POWER(AR702/88.5,-1.154)*POWER(E702,-0.203),186*POWER(AR702/88.5,-1.154)*POWER(E702,-0.203)*0.742)</f>
        <v>137.37629253640728</v>
      </c>
      <c r="AT702" s="19">
        <v>5.56</v>
      </c>
      <c r="AU702" s="20">
        <v>0.89</v>
      </c>
      <c r="AV702" s="19">
        <v>0.61</v>
      </c>
      <c r="AW702" s="19">
        <v>4.0599999999999996</v>
      </c>
      <c r="AX702" s="19">
        <f>(AT702-AU702)/AU702</f>
        <v>5.2471910112359552</v>
      </c>
      <c r="AY702" s="14" t="s">
        <v>91</v>
      </c>
      <c r="AZ702" s="21">
        <v>39486</v>
      </c>
      <c r="BI702" s="13">
        <v>85</v>
      </c>
      <c r="BO702" s="13">
        <v>40</v>
      </c>
      <c r="BS702" s="13">
        <v>1</v>
      </c>
      <c r="BT702" s="11">
        <v>2</v>
      </c>
      <c r="BU702" s="11">
        <v>2</v>
      </c>
      <c r="BV702" s="13">
        <v>1</v>
      </c>
      <c r="BX702" s="13">
        <v>1</v>
      </c>
    </row>
    <row r="703" spans="1:76">
      <c r="A703" s="13">
        <v>338</v>
      </c>
      <c r="B703" s="11">
        <v>0</v>
      </c>
      <c r="C703" s="11">
        <v>1</v>
      </c>
      <c r="D703" s="11">
        <f t="shared" si="72"/>
        <v>1950</v>
      </c>
      <c r="E703" s="11">
        <v>58</v>
      </c>
      <c r="F703" s="15">
        <v>1</v>
      </c>
      <c r="G703" s="71">
        <v>1</v>
      </c>
      <c r="H703" s="16">
        <v>2</v>
      </c>
      <c r="I703" s="16">
        <v>2001</v>
      </c>
      <c r="J703" s="16">
        <f t="shared" si="76"/>
        <v>7</v>
      </c>
      <c r="K703" s="16">
        <v>2</v>
      </c>
      <c r="L703" s="11">
        <v>1</v>
      </c>
      <c r="M703" s="11">
        <v>4</v>
      </c>
      <c r="N703" s="13">
        <v>3</v>
      </c>
      <c r="O703" s="17">
        <v>0</v>
      </c>
      <c r="P703" s="13">
        <v>0</v>
      </c>
      <c r="Q703" s="16">
        <v>0</v>
      </c>
      <c r="R703" s="16">
        <v>0</v>
      </c>
      <c r="S703" s="16">
        <v>0</v>
      </c>
      <c r="T703" s="16">
        <v>0</v>
      </c>
      <c r="U703" s="16">
        <v>0</v>
      </c>
      <c r="W703" s="16">
        <v>0</v>
      </c>
      <c r="X703" s="11">
        <v>1</v>
      </c>
      <c r="Y703" s="11">
        <v>0</v>
      </c>
      <c r="Z703" s="11">
        <v>0</v>
      </c>
      <c r="AA703" s="11">
        <v>0</v>
      </c>
      <c r="AB703" s="11">
        <v>0</v>
      </c>
      <c r="AC703" s="11">
        <v>1</v>
      </c>
      <c r="AD703" s="11">
        <v>0</v>
      </c>
      <c r="AE703" s="11">
        <v>0</v>
      </c>
      <c r="AF703" s="20"/>
      <c r="AG703" s="19">
        <v>24.4</v>
      </c>
      <c r="AH703" s="19">
        <v>53</v>
      </c>
      <c r="AI703" s="19">
        <v>56</v>
      </c>
      <c r="AJ703" s="51"/>
      <c r="AK703" s="51"/>
      <c r="AL703" s="20"/>
      <c r="AM703" s="20">
        <v>0</v>
      </c>
      <c r="AN703" s="19"/>
      <c r="AO703" s="19">
        <v>160</v>
      </c>
      <c r="AP703" s="19">
        <v>4</v>
      </c>
      <c r="AQ703" s="19">
        <v>4.5999999999999996</v>
      </c>
      <c r="AR703" s="19">
        <v>81</v>
      </c>
      <c r="AS703" s="19">
        <f t="shared" si="78"/>
        <v>90.34786289234485</v>
      </c>
      <c r="AT703" s="19">
        <v>4.7</v>
      </c>
      <c r="AY703" s="14" t="s">
        <v>156</v>
      </c>
      <c r="AZ703" s="21">
        <v>39617</v>
      </c>
      <c r="BA703" s="13">
        <v>1</v>
      </c>
      <c r="BC703" s="13">
        <v>100</v>
      </c>
      <c r="BJ703" s="13">
        <v>30</v>
      </c>
      <c r="BN703" s="13">
        <v>50</v>
      </c>
      <c r="BS703" s="13">
        <v>1</v>
      </c>
      <c r="BT703" s="11">
        <v>2</v>
      </c>
      <c r="BU703" s="11">
        <v>2</v>
      </c>
      <c r="BV703" s="13">
        <v>2</v>
      </c>
      <c r="BW703" s="13">
        <v>0</v>
      </c>
      <c r="BX703" s="13">
        <v>1</v>
      </c>
    </row>
    <row r="704" spans="1:76">
      <c r="A704" s="13">
        <v>339</v>
      </c>
      <c r="B704" s="11">
        <v>0</v>
      </c>
      <c r="C704" s="11">
        <v>1</v>
      </c>
      <c r="D704" s="11">
        <f t="shared" si="72"/>
        <v>1965</v>
      </c>
      <c r="E704" s="11">
        <v>43</v>
      </c>
      <c r="F704" s="15">
        <v>1</v>
      </c>
      <c r="G704" s="71">
        <v>1</v>
      </c>
      <c r="H704" s="16">
        <v>0</v>
      </c>
      <c r="I704" s="16">
        <v>2007</v>
      </c>
      <c r="J704" s="16">
        <f t="shared" si="76"/>
        <v>1</v>
      </c>
      <c r="K704" s="16">
        <v>2</v>
      </c>
      <c r="L704" s="11">
        <v>1</v>
      </c>
      <c r="M704" s="11">
        <v>4</v>
      </c>
      <c r="N704" s="13">
        <v>3</v>
      </c>
      <c r="O704" s="17">
        <v>1</v>
      </c>
      <c r="P704" s="13">
        <v>1</v>
      </c>
      <c r="Q704" s="16">
        <v>1</v>
      </c>
      <c r="R704" s="16">
        <v>0</v>
      </c>
      <c r="S704" s="16">
        <v>0</v>
      </c>
      <c r="T704" s="16">
        <v>0</v>
      </c>
      <c r="U704" s="16">
        <v>0</v>
      </c>
      <c r="V704" s="11">
        <v>1</v>
      </c>
      <c r="W704" s="16">
        <v>2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1</v>
      </c>
      <c r="AE704" s="11">
        <v>1</v>
      </c>
      <c r="AF704" s="51">
        <v>23</v>
      </c>
      <c r="AG704" s="52"/>
      <c r="AH704" s="52">
        <v>67</v>
      </c>
      <c r="AI704" s="52">
        <v>30</v>
      </c>
      <c r="AJ704" s="51">
        <v>1</v>
      </c>
      <c r="AK704" s="51">
        <v>0</v>
      </c>
      <c r="AL704" s="20">
        <v>73</v>
      </c>
      <c r="AM704" s="20">
        <v>0</v>
      </c>
      <c r="AN704" s="19"/>
      <c r="AO704" s="19">
        <v>156</v>
      </c>
      <c r="AP704" s="19">
        <v>16</v>
      </c>
      <c r="AQ704" s="19">
        <v>4.4000000000000004</v>
      </c>
      <c r="AR704" s="19">
        <v>101.2</v>
      </c>
      <c r="AS704" s="19">
        <f t="shared" si="78"/>
        <v>74.252840277190955</v>
      </c>
      <c r="AT704" s="19">
        <v>3.13</v>
      </c>
      <c r="AU704" s="20">
        <v>2</v>
      </c>
      <c r="AV704" s="19">
        <v>0.46</v>
      </c>
      <c r="AW704" s="19">
        <v>0.67</v>
      </c>
      <c r="AX704" s="19">
        <f>(AT704-AU704)/AU704</f>
        <v>0.56499999999999995</v>
      </c>
      <c r="AY704" s="14" t="s">
        <v>32</v>
      </c>
      <c r="AZ704" s="21">
        <v>39566</v>
      </c>
      <c r="BA704" s="13">
        <v>1</v>
      </c>
      <c r="BC704" s="13">
        <v>99</v>
      </c>
      <c r="BL704" s="13">
        <v>75</v>
      </c>
      <c r="BM704" s="13">
        <v>100</v>
      </c>
      <c r="BS704" s="13">
        <v>1</v>
      </c>
      <c r="BT704" s="11">
        <v>2</v>
      </c>
      <c r="BU704" s="11">
        <v>2</v>
      </c>
      <c r="BV704" s="13">
        <v>3</v>
      </c>
      <c r="BX704" s="13">
        <v>2</v>
      </c>
    </row>
    <row r="705" spans="1:76">
      <c r="A705" s="13">
        <v>340</v>
      </c>
      <c r="B705" s="11">
        <v>0</v>
      </c>
      <c r="C705" s="11">
        <v>1</v>
      </c>
      <c r="D705" s="11">
        <f t="shared" si="72"/>
        <v>1939</v>
      </c>
      <c r="E705" s="11">
        <v>69</v>
      </c>
      <c r="F705" s="15">
        <v>2</v>
      </c>
      <c r="G705" s="71">
        <v>1</v>
      </c>
      <c r="H705" s="16">
        <v>0</v>
      </c>
      <c r="I705" s="16">
        <v>1996</v>
      </c>
      <c r="J705" s="16">
        <f t="shared" si="76"/>
        <v>12</v>
      </c>
      <c r="K705" s="16">
        <v>1</v>
      </c>
      <c r="L705" s="11">
        <v>1</v>
      </c>
      <c r="M705" s="16">
        <v>3</v>
      </c>
      <c r="N705" s="13">
        <v>2</v>
      </c>
      <c r="O705" s="17">
        <v>3</v>
      </c>
      <c r="P705" s="13">
        <v>0</v>
      </c>
      <c r="Q705" s="16">
        <v>0</v>
      </c>
      <c r="R705" s="16">
        <v>0</v>
      </c>
      <c r="S705" s="16">
        <v>0</v>
      </c>
      <c r="T705" s="16">
        <v>0</v>
      </c>
      <c r="U705" s="16">
        <v>0</v>
      </c>
      <c r="V705" s="11">
        <v>1</v>
      </c>
      <c r="W705" s="16">
        <v>2</v>
      </c>
      <c r="X705" s="11">
        <v>1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56"/>
      <c r="AG705" s="55"/>
      <c r="AH705" s="55">
        <v>50</v>
      </c>
      <c r="AI705" s="55">
        <v>51</v>
      </c>
      <c r="AJ705" s="51">
        <v>3</v>
      </c>
      <c r="AK705" s="51">
        <v>1</v>
      </c>
      <c r="AL705" s="56"/>
      <c r="AM705" s="20">
        <v>0</v>
      </c>
      <c r="AN705" s="19"/>
      <c r="AO705" s="19">
        <v>153</v>
      </c>
      <c r="AP705" s="19">
        <v>32</v>
      </c>
      <c r="AQ705" s="19">
        <v>8.3000000000000007</v>
      </c>
      <c r="AR705" s="19">
        <v>93.4</v>
      </c>
      <c r="AS705" s="19">
        <f t="shared" si="78"/>
        <v>54.906368855737227</v>
      </c>
      <c r="AT705" s="19">
        <v>4.8</v>
      </c>
      <c r="AY705" s="14" t="s">
        <v>32</v>
      </c>
      <c r="AZ705" s="21">
        <v>39525</v>
      </c>
      <c r="BC705" s="13">
        <v>50</v>
      </c>
      <c r="BD705" s="13">
        <v>50</v>
      </c>
      <c r="BM705" s="13">
        <v>50</v>
      </c>
      <c r="BS705" s="13">
        <v>1</v>
      </c>
      <c r="BT705" s="11">
        <v>2</v>
      </c>
      <c r="BU705" s="11">
        <v>2</v>
      </c>
      <c r="BV705" s="13">
        <v>2</v>
      </c>
      <c r="BX705" s="13">
        <v>1</v>
      </c>
    </row>
    <row r="706" spans="1:76">
      <c r="A706" s="13">
        <v>341</v>
      </c>
      <c r="B706" s="11">
        <v>0</v>
      </c>
      <c r="C706" s="11">
        <v>1</v>
      </c>
      <c r="D706" s="11">
        <f t="shared" ref="D706:D769" si="79">YEAR(AZ706)-E706</f>
        <v>1954</v>
      </c>
      <c r="E706" s="11">
        <v>54</v>
      </c>
      <c r="F706" s="15">
        <v>1</v>
      </c>
      <c r="G706" s="70"/>
      <c r="H706" s="16">
        <v>0</v>
      </c>
      <c r="I706" s="16"/>
      <c r="J706" s="16">
        <f t="shared" si="76"/>
        <v>2008</v>
      </c>
      <c r="K706" s="11">
        <v>0</v>
      </c>
      <c r="L706" s="11">
        <v>0</v>
      </c>
      <c r="M706" s="16">
        <v>3</v>
      </c>
      <c r="N706" s="13">
        <v>3</v>
      </c>
      <c r="O706" s="17">
        <v>0</v>
      </c>
      <c r="P706" s="13">
        <v>0</v>
      </c>
      <c r="Q706" s="16">
        <v>0</v>
      </c>
      <c r="R706" s="16">
        <v>0</v>
      </c>
      <c r="S706" s="16">
        <v>0</v>
      </c>
      <c r="T706" s="16">
        <v>1</v>
      </c>
      <c r="U706" s="16">
        <v>0</v>
      </c>
      <c r="V706" s="11">
        <v>1</v>
      </c>
      <c r="W706" s="16">
        <v>2</v>
      </c>
      <c r="X706" s="11">
        <v>1</v>
      </c>
      <c r="Y706" s="11">
        <v>1</v>
      </c>
      <c r="Z706" s="11">
        <v>0</v>
      </c>
      <c r="AA706" s="11">
        <v>0</v>
      </c>
      <c r="AB706" s="11">
        <v>0</v>
      </c>
      <c r="AC706" s="11">
        <v>0</v>
      </c>
      <c r="AD706" s="11">
        <v>0</v>
      </c>
      <c r="AE706" s="11">
        <v>0</v>
      </c>
      <c r="AF706" s="20"/>
      <c r="AG706" s="19">
        <v>26.5</v>
      </c>
      <c r="AH706" s="19">
        <v>47</v>
      </c>
      <c r="AI706" s="19">
        <v>64</v>
      </c>
      <c r="AJ706" s="51">
        <v>0</v>
      </c>
      <c r="AK706" s="51">
        <v>1</v>
      </c>
      <c r="AL706" s="20">
        <v>65</v>
      </c>
      <c r="AM706" s="20">
        <v>0</v>
      </c>
      <c r="AN706" s="20">
        <v>1</v>
      </c>
      <c r="AO706" s="19">
        <v>138</v>
      </c>
      <c r="AP706" s="19">
        <v>20</v>
      </c>
      <c r="AQ706" s="19">
        <v>3.6</v>
      </c>
      <c r="AR706" s="19">
        <v>90.7</v>
      </c>
      <c r="AS706" s="19">
        <f t="shared" si="78"/>
        <v>80.45086836014778</v>
      </c>
      <c r="AT706" s="19">
        <v>3.96</v>
      </c>
      <c r="AU706" s="20">
        <v>1.33</v>
      </c>
      <c r="AV706" s="19">
        <v>0.65</v>
      </c>
      <c r="AW706" s="19">
        <v>1.98</v>
      </c>
      <c r="AX706" s="19">
        <f>(AT706-AU706)/AU706</f>
        <v>1.9774436090225562</v>
      </c>
      <c r="AY706" s="14" t="s">
        <v>21</v>
      </c>
      <c r="AZ706" s="21">
        <v>39583</v>
      </c>
      <c r="BD706" s="13">
        <v>60</v>
      </c>
      <c r="BJ706" s="13">
        <v>60</v>
      </c>
      <c r="BO706" s="13">
        <v>80</v>
      </c>
      <c r="BS706" s="13">
        <v>1</v>
      </c>
      <c r="BT706" s="11">
        <v>2</v>
      </c>
      <c r="BU706" s="11">
        <v>2</v>
      </c>
      <c r="BV706" s="13">
        <v>3</v>
      </c>
      <c r="BX706" s="13">
        <v>0</v>
      </c>
    </row>
    <row r="707" spans="1:76">
      <c r="A707" s="13">
        <v>343</v>
      </c>
      <c r="B707" s="11">
        <v>0</v>
      </c>
      <c r="C707" s="11">
        <v>1</v>
      </c>
      <c r="D707" s="11">
        <f t="shared" si="79"/>
        <v>1974</v>
      </c>
      <c r="E707" s="11">
        <v>34</v>
      </c>
      <c r="F707" s="15">
        <v>1</v>
      </c>
      <c r="G707" s="71">
        <v>1</v>
      </c>
      <c r="H707" s="16">
        <v>1</v>
      </c>
      <c r="I707" s="16">
        <v>2005</v>
      </c>
      <c r="J707" s="16">
        <f t="shared" si="76"/>
        <v>3</v>
      </c>
      <c r="K707" s="16">
        <v>2</v>
      </c>
      <c r="L707" s="11">
        <v>1</v>
      </c>
      <c r="M707" s="16">
        <v>3</v>
      </c>
      <c r="N707" s="13">
        <v>3</v>
      </c>
      <c r="O707" s="17">
        <v>0</v>
      </c>
      <c r="P707" s="13">
        <v>0</v>
      </c>
      <c r="Q707" s="16">
        <v>0</v>
      </c>
      <c r="R707" s="16">
        <v>0</v>
      </c>
      <c r="S707" s="16">
        <v>0</v>
      </c>
      <c r="T707" s="16">
        <v>0</v>
      </c>
      <c r="U707" s="16">
        <v>0</v>
      </c>
      <c r="W707" s="16">
        <v>0</v>
      </c>
      <c r="X707" s="11">
        <v>1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1</v>
      </c>
      <c r="AF707" s="20"/>
      <c r="AG707" s="19"/>
      <c r="AH707" s="19">
        <v>57</v>
      </c>
      <c r="AI707" s="19">
        <v>45</v>
      </c>
      <c r="AJ707" s="51">
        <v>4</v>
      </c>
      <c r="AK707" s="51">
        <v>0</v>
      </c>
      <c r="AL707" s="20">
        <v>68</v>
      </c>
      <c r="AM707" s="20">
        <v>0</v>
      </c>
      <c r="AN707" s="19"/>
      <c r="AO707" s="19">
        <v>158</v>
      </c>
      <c r="AP707" s="19">
        <v>3</v>
      </c>
      <c r="AQ707" s="19">
        <v>6.6</v>
      </c>
      <c r="AR707" s="19">
        <v>51.5</v>
      </c>
      <c r="AS707" s="19">
        <f t="shared" si="78"/>
        <v>169.81252360440664</v>
      </c>
      <c r="AT707" s="19">
        <v>4</v>
      </c>
      <c r="AU707" s="20">
        <v>1.2</v>
      </c>
      <c r="AV707" s="19">
        <v>0.7</v>
      </c>
      <c r="AW707" s="19">
        <v>3.5</v>
      </c>
      <c r="AX707" s="19">
        <f>(AT707-AU707)/AU707</f>
        <v>2.3333333333333335</v>
      </c>
      <c r="AY707" s="14" t="s">
        <v>45</v>
      </c>
      <c r="AZ707" s="21">
        <v>39496</v>
      </c>
      <c r="BA707" s="13">
        <v>0</v>
      </c>
      <c r="BC707" s="13">
        <v>25</v>
      </c>
      <c r="BK707" s="13">
        <v>75</v>
      </c>
      <c r="BN707" s="13">
        <v>50</v>
      </c>
      <c r="BS707" s="13">
        <v>3</v>
      </c>
      <c r="BT707" s="11">
        <v>2</v>
      </c>
      <c r="BU707" s="11">
        <v>2</v>
      </c>
      <c r="BV707" s="13">
        <v>2</v>
      </c>
      <c r="BW707" s="13">
        <v>0</v>
      </c>
      <c r="BX707" s="13">
        <v>1</v>
      </c>
    </row>
    <row r="708" spans="1:76">
      <c r="A708" s="13">
        <v>344</v>
      </c>
      <c r="B708" s="11">
        <v>0</v>
      </c>
      <c r="C708" s="11">
        <v>1</v>
      </c>
      <c r="D708" s="11">
        <f t="shared" si="79"/>
        <v>1956</v>
      </c>
      <c r="E708" s="11">
        <v>52</v>
      </c>
      <c r="F708" s="15">
        <v>1</v>
      </c>
      <c r="G708" s="71">
        <v>1</v>
      </c>
      <c r="H708" s="16">
        <v>0</v>
      </c>
      <c r="I708" s="16">
        <v>2007</v>
      </c>
      <c r="J708" s="16">
        <f t="shared" si="76"/>
        <v>1</v>
      </c>
      <c r="K708" s="16">
        <v>2</v>
      </c>
      <c r="L708" s="11">
        <v>1</v>
      </c>
      <c r="M708" s="16">
        <v>4</v>
      </c>
      <c r="N708" s="13">
        <v>3</v>
      </c>
      <c r="O708" s="17">
        <v>0</v>
      </c>
      <c r="P708" s="13">
        <v>0</v>
      </c>
      <c r="Q708" s="16">
        <v>0</v>
      </c>
      <c r="R708" s="16">
        <v>0</v>
      </c>
      <c r="S708" s="16">
        <v>0</v>
      </c>
      <c r="T708" s="16">
        <v>0</v>
      </c>
      <c r="U708" s="16">
        <v>0</v>
      </c>
      <c r="V708" s="11">
        <v>1</v>
      </c>
      <c r="W708" s="16">
        <v>2</v>
      </c>
      <c r="X708" s="11">
        <v>1</v>
      </c>
      <c r="Y708" s="11">
        <v>0</v>
      </c>
      <c r="Z708" s="11">
        <v>0</v>
      </c>
      <c r="AA708" s="11">
        <v>0</v>
      </c>
      <c r="AB708" s="11">
        <v>0</v>
      </c>
      <c r="AF708" s="20"/>
      <c r="AG708" s="19"/>
      <c r="AH708" s="19"/>
      <c r="AI708" s="19"/>
      <c r="AJ708" s="51"/>
      <c r="AK708" s="51"/>
      <c r="AL708" s="20"/>
      <c r="AM708" s="20">
        <v>1</v>
      </c>
      <c r="AN708" s="19"/>
      <c r="AO708" s="19">
        <v>151</v>
      </c>
      <c r="AP708" s="19">
        <v>21</v>
      </c>
      <c r="AQ708" s="19">
        <v>4.2</v>
      </c>
      <c r="AR708" s="19">
        <v>94.6</v>
      </c>
      <c r="AS708" s="19">
        <f t="shared" si="78"/>
        <v>77.225090947149084</v>
      </c>
      <c r="AT708" s="19">
        <v>4.2</v>
      </c>
      <c r="AY708" s="14" t="s">
        <v>24</v>
      </c>
      <c r="AZ708" s="21">
        <v>39464</v>
      </c>
      <c r="BA708" s="13">
        <v>1</v>
      </c>
      <c r="BB708" s="13">
        <v>20</v>
      </c>
      <c r="BD708" s="13">
        <v>60</v>
      </c>
      <c r="BJ708" s="13">
        <v>80</v>
      </c>
      <c r="BM708" s="13">
        <v>100</v>
      </c>
      <c r="BS708" s="13">
        <v>1</v>
      </c>
      <c r="BT708" s="11">
        <v>2</v>
      </c>
      <c r="BU708" s="11">
        <v>2</v>
      </c>
      <c r="BV708" s="13">
        <v>3</v>
      </c>
      <c r="BX708" s="13">
        <v>2</v>
      </c>
    </row>
    <row r="709" spans="1:76">
      <c r="A709" s="13">
        <v>345</v>
      </c>
      <c r="B709" s="11">
        <v>0</v>
      </c>
      <c r="C709" s="11">
        <v>1</v>
      </c>
      <c r="D709" s="11">
        <f t="shared" si="79"/>
        <v>1951</v>
      </c>
      <c r="E709" s="11">
        <v>57</v>
      </c>
      <c r="F709" s="15">
        <v>1</v>
      </c>
      <c r="G709" s="71">
        <v>1</v>
      </c>
      <c r="H709" s="16">
        <v>0</v>
      </c>
      <c r="I709" s="16">
        <v>1992</v>
      </c>
      <c r="J709" s="16">
        <f t="shared" ref="J709:J740" si="80">YEAR(AZ709)-I709</f>
        <v>16</v>
      </c>
      <c r="K709" s="16">
        <v>2</v>
      </c>
      <c r="L709" s="11">
        <v>1</v>
      </c>
      <c r="M709" s="16">
        <v>4</v>
      </c>
      <c r="N709" s="13">
        <v>3</v>
      </c>
      <c r="O709" s="17">
        <v>0</v>
      </c>
      <c r="P709" s="13">
        <v>0</v>
      </c>
      <c r="Q709" s="16">
        <v>0</v>
      </c>
      <c r="R709" s="16">
        <v>0</v>
      </c>
      <c r="S709" s="16">
        <v>0</v>
      </c>
      <c r="T709" s="16">
        <v>1</v>
      </c>
      <c r="U709" s="16">
        <v>0</v>
      </c>
      <c r="V709" s="11">
        <v>2</v>
      </c>
      <c r="W709" s="16">
        <v>2</v>
      </c>
      <c r="X709" s="11">
        <v>1</v>
      </c>
      <c r="Y709" s="11">
        <v>0</v>
      </c>
      <c r="Z709" s="11">
        <v>0</v>
      </c>
      <c r="AA709" s="11">
        <v>0</v>
      </c>
      <c r="AB709" s="11">
        <v>0</v>
      </c>
      <c r="AC709" s="11">
        <v>0</v>
      </c>
      <c r="AD709" s="11">
        <v>0</v>
      </c>
      <c r="AE709" s="11">
        <v>1</v>
      </c>
      <c r="AF709" s="20"/>
      <c r="AG709" s="19"/>
      <c r="AH709" s="19">
        <v>57</v>
      </c>
      <c r="AI709" s="19">
        <v>56</v>
      </c>
      <c r="AJ709" s="51">
        <v>0</v>
      </c>
      <c r="AK709" s="51">
        <v>0</v>
      </c>
      <c r="AL709" s="20">
        <v>71</v>
      </c>
      <c r="AM709" s="20">
        <v>0</v>
      </c>
      <c r="AN709" s="19"/>
      <c r="AO709" s="19">
        <v>163</v>
      </c>
      <c r="AP709" s="19">
        <v>12</v>
      </c>
      <c r="AQ709" s="19">
        <v>5.5</v>
      </c>
      <c r="AR709" s="19">
        <v>133.30000000000001</v>
      </c>
      <c r="AS709" s="19">
        <f t="shared" si="78"/>
        <v>51.025690500474369</v>
      </c>
      <c r="AT709" s="19">
        <v>5.8</v>
      </c>
      <c r="AU709" s="20">
        <v>1.07</v>
      </c>
      <c r="AW709" s="19">
        <v>3.02</v>
      </c>
      <c r="AX709" s="19">
        <f>(AT709-AU709)/AU709</f>
        <v>4.4205607476635507</v>
      </c>
      <c r="AY709" s="14" t="s">
        <v>45</v>
      </c>
      <c r="AZ709" s="21">
        <v>39485</v>
      </c>
      <c r="BA709" s="13">
        <v>1</v>
      </c>
      <c r="BB709" s="13">
        <v>50</v>
      </c>
      <c r="BC709" s="13">
        <v>100</v>
      </c>
      <c r="BM709" s="13">
        <v>100</v>
      </c>
      <c r="BS709" s="13">
        <v>1</v>
      </c>
      <c r="BT709" s="11">
        <v>2</v>
      </c>
      <c r="BU709" s="11">
        <v>2</v>
      </c>
      <c r="BV709" s="13">
        <v>4</v>
      </c>
      <c r="BX709" s="13">
        <v>2</v>
      </c>
    </row>
    <row r="710" spans="1:76">
      <c r="A710" s="13">
        <v>347</v>
      </c>
      <c r="B710" s="11">
        <v>0</v>
      </c>
      <c r="C710" s="11">
        <v>1</v>
      </c>
      <c r="D710" s="11">
        <f t="shared" si="79"/>
        <v>1954</v>
      </c>
      <c r="E710" s="11">
        <v>54</v>
      </c>
      <c r="F710" s="15">
        <v>1</v>
      </c>
      <c r="G710" s="71">
        <v>2</v>
      </c>
      <c r="H710" s="16">
        <v>1</v>
      </c>
      <c r="I710" s="16">
        <v>2001</v>
      </c>
      <c r="J710" s="16">
        <f t="shared" si="80"/>
        <v>7</v>
      </c>
      <c r="K710" s="16">
        <v>2</v>
      </c>
      <c r="L710" s="11">
        <v>1</v>
      </c>
      <c r="M710" s="11">
        <v>4</v>
      </c>
      <c r="N710" s="13">
        <v>3</v>
      </c>
      <c r="O710" s="17">
        <v>0</v>
      </c>
      <c r="P710" s="13">
        <v>0</v>
      </c>
      <c r="Q710" s="16">
        <v>0</v>
      </c>
      <c r="R710" s="16">
        <v>0</v>
      </c>
      <c r="S710" s="16">
        <v>0</v>
      </c>
      <c r="T710" s="16">
        <v>0</v>
      </c>
      <c r="U710" s="16">
        <v>0</v>
      </c>
      <c r="V710" s="11">
        <v>1</v>
      </c>
      <c r="W710" s="16">
        <v>3</v>
      </c>
      <c r="X710" s="11">
        <v>1</v>
      </c>
      <c r="Y710" s="11">
        <v>0</v>
      </c>
      <c r="Z710" s="11">
        <v>0</v>
      </c>
      <c r="AA710" s="11">
        <v>0</v>
      </c>
      <c r="AB710" s="11">
        <v>0</v>
      </c>
      <c r="AF710" s="20"/>
      <c r="AG710" s="19"/>
      <c r="AH710" s="19"/>
      <c r="AI710" s="19"/>
      <c r="AJ710" s="51"/>
      <c r="AK710" s="51"/>
      <c r="AL710" s="20"/>
      <c r="AM710" s="20">
        <v>0</v>
      </c>
      <c r="AN710" s="19"/>
      <c r="AO710" s="19">
        <v>157</v>
      </c>
      <c r="AP710" s="19">
        <v>51</v>
      </c>
      <c r="AQ710" s="19">
        <v>5.5</v>
      </c>
      <c r="AR710" s="19">
        <v>87.3</v>
      </c>
      <c r="AS710" s="19">
        <f t="shared" si="78"/>
        <v>84.077368050667502</v>
      </c>
      <c r="AT710" s="19">
        <v>5.2</v>
      </c>
      <c r="AY710" s="14" t="s">
        <v>32</v>
      </c>
      <c r="AZ710" s="21">
        <v>39591</v>
      </c>
      <c r="BJ710" s="13">
        <v>100</v>
      </c>
      <c r="BR710" s="13">
        <v>70</v>
      </c>
      <c r="BS710" s="13">
        <v>1</v>
      </c>
      <c r="BT710" s="11">
        <v>2</v>
      </c>
      <c r="BU710" s="11">
        <v>2</v>
      </c>
      <c r="BV710" s="13">
        <v>2</v>
      </c>
      <c r="BW710" s="13">
        <v>0</v>
      </c>
      <c r="BX710" s="13">
        <v>1</v>
      </c>
    </row>
    <row r="711" spans="1:76">
      <c r="A711" s="13">
        <v>348</v>
      </c>
      <c r="B711" s="11">
        <v>0</v>
      </c>
      <c r="C711" s="11">
        <v>1</v>
      </c>
      <c r="D711" s="11">
        <f t="shared" si="79"/>
        <v>1955</v>
      </c>
      <c r="E711" s="11">
        <v>53</v>
      </c>
      <c r="F711" s="15">
        <v>1</v>
      </c>
      <c r="H711" s="16">
        <v>0</v>
      </c>
      <c r="I711" s="16"/>
      <c r="J711" s="16">
        <f t="shared" si="80"/>
        <v>2008</v>
      </c>
      <c r="K711" s="11">
        <v>0</v>
      </c>
      <c r="L711" s="11">
        <v>0</v>
      </c>
      <c r="M711" s="11">
        <v>4</v>
      </c>
      <c r="N711" s="13">
        <v>3</v>
      </c>
      <c r="O711" s="17">
        <v>0</v>
      </c>
      <c r="P711" s="13">
        <v>0</v>
      </c>
      <c r="Q711" s="16">
        <v>0</v>
      </c>
      <c r="R711" s="16">
        <v>0</v>
      </c>
      <c r="S711" s="16">
        <v>0</v>
      </c>
      <c r="T711" s="16">
        <v>0</v>
      </c>
      <c r="U711" s="16">
        <v>0</v>
      </c>
      <c r="V711" s="11">
        <v>1</v>
      </c>
      <c r="W711" s="16">
        <v>2</v>
      </c>
      <c r="X711" s="11">
        <v>1</v>
      </c>
      <c r="Y711" s="11">
        <v>0</v>
      </c>
      <c r="Z711" s="11">
        <v>0</v>
      </c>
      <c r="AA711" s="11">
        <v>0</v>
      </c>
      <c r="AB711" s="11">
        <v>0</v>
      </c>
      <c r="AC711" s="11">
        <v>0</v>
      </c>
      <c r="AD711" s="11">
        <v>0</v>
      </c>
      <c r="AE711" s="11">
        <v>0</v>
      </c>
      <c r="AF711" s="20">
        <v>22</v>
      </c>
      <c r="AG711" s="19"/>
      <c r="AH711" s="19">
        <v>53</v>
      </c>
      <c r="AI711" s="19">
        <v>73</v>
      </c>
      <c r="AJ711" s="51"/>
      <c r="AK711" s="51"/>
      <c r="AL711" s="20"/>
      <c r="AM711" s="20"/>
      <c r="AN711" s="19"/>
      <c r="AO711" s="19">
        <v>142</v>
      </c>
      <c r="AP711" s="19">
        <v>20</v>
      </c>
      <c r="AQ711" s="19">
        <v>4.5</v>
      </c>
      <c r="AR711" s="19">
        <v>94.4</v>
      </c>
      <c r="AS711" s="19">
        <f t="shared" si="78"/>
        <v>77.115165619584133</v>
      </c>
      <c r="AT711" s="19">
        <v>3</v>
      </c>
      <c r="AY711" s="14" t="s">
        <v>49</v>
      </c>
      <c r="AZ711" s="21">
        <v>39562</v>
      </c>
      <c r="BJ711" s="13">
        <v>100</v>
      </c>
      <c r="BT711" s="11">
        <v>2</v>
      </c>
      <c r="BU711" s="11">
        <v>2</v>
      </c>
      <c r="BV711" s="13">
        <v>1</v>
      </c>
      <c r="BX711" s="13">
        <v>0</v>
      </c>
    </row>
    <row r="712" spans="1:76">
      <c r="A712" s="13">
        <v>349</v>
      </c>
      <c r="B712" s="11">
        <v>0</v>
      </c>
      <c r="C712" s="11">
        <v>1</v>
      </c>
      <c r="D712" s="11">
        <f t="shared" si="79"/>
        <v>1939</v>
      </c>
      <c r="E712" s="11">
        <v>69</v>
      </c>
      <c r="F712" s="15">
        <v>1</v>
      </c>
      <c r="G712" s="71">
        <v>3</v>
      </c>
      <c r="H712" s="16">
        <v>0</v>
      </c>
      <c r="I712" s="16">
        <v>2008</v>
      </c>
      <c r="J712" s="16">
        <f t="shared" si="80"/>
        <v>0</v>
      </c>
      <c r="K712" s="16">
        <v>2</v>
      </c>
      <c r="L712" s="11">
        <v>1</v>
      </c>
      <c r="M712" s="11">
        <v>4</v>
      </c>
      <c r="N712" s="13">
        <v>3</v>
      </c>
      <c r="O712" s="17">
        <v>0</v>
      </c>
      <c r="P712" s="13">
        <v>0</v>
      </c>
      <c r="Q712" s="16">
        <v>0</v>
      </c>
      <c r="R712" s="16">
        <v>0</v>
      </c>
      <c r="S712" s="16">
        <v>0</v>
      </c>
      <c r="T712" s="16">
        <v>0</v>
      </c>
      <c r="U712" s="16">
        <v>0</v>
      </c>
      <c r="V712" s="11">
        <v>1</v>
      </c>
      <c r="W712" s="16">
        <v>2</v>
      </c>
      <c r="X712" s="11">
        <v>1</v>
      </c>
      <c r="Y712" s="11">
        <v>0</v>
      </c>
      <c r="Z712" s="11">
        <v>0</v>
      </c>
      <c r="AA712" s="11">
        <v>0</v>
      </c>
      <c r="AB712" s="11">
        <v>0</v>
      </c>
      <c r="AC712" s="11">
        <v>0</v>
      </c>
      <c r="AD712" s="11">
        <v>0</v>
      </c>
      <c r="AE712" s="11">
        <v>1</v>
      </c>
      <c r="AF712" s="20">
        <v>12.9</v>
      </c>
      <c r="AG712" s="19"/>
      <c r="AH712" s="19">
        <v>59</v>
      </c>
      <c r="AI712" s="19">
        <v>70</v>
      </c>
      <c r="AJ712" s="51"/>
      <c r="AK712" s="51"/>
      <c r="AL712" s="20"/>
      <c r="AM712" s="20">
        <v>0</v>
      </c>
      <c r="AN712" s="19"/>
      <c r="AO712" s="19">
        <v>157</v>
      </c>
      <c r="AP712" s="19">
        <v>5</v>
      </c>
      <c r="AQ712" s="19">
        <v>4.0999999999999996</v>
      </c>
      <c r="AR712" s="19">
        <v>70</v>
      </c>
      <c r="AS712" s="19">
        <f t="shared" si="78"/>
        <v>103.21812721998563</v>
      </c>
      <c r="AT712" s="19">
        <v>5</v>
      </c>
      <c r="AU712" s="20">
        <v>1.2</v>
      </c>
      <c r="AW712" s="19">
        <v>3.5</v>
      </c>
      <c r="AX712" s="19">
        <f>(AT712-AU712)/AU712</f>
        <v>3.1666666666666665</v>
      </c>
      <c r="AY712" s="14" t="s">
        <v>32</v>
      </c>
      <c r="AZ712" s="21">
        <v>39581</v>
      </c>
      <c r="BA712" s="13">
        <v>1</v>
      </c>
      <c r="BB712" s="13">
        <v>30</v>
      </c>
      <c r="BC712" s="13">
        <v>90</v>
      </c>
      <c r="BI712" s="13">
        <v>90</v>
      </c>
      <c r="BM712" s="13">
        <v>100</v>
      </c>
      <c r="BS712" s="13">
        <v>1</v>
      </c>
      <c r="BT712" s="11">
        <v>2</v>
      </c>
      <c r="BU712" s="11">
        <v>2</v>
      </c>
      <c r="BV712" s="13">
        <v>4</v>
      </c>
      <c r="BX712" s="13">
        <v>2</v>
      </c>
    </row>
    <row r="713" spans="1:76">
      <c r="A713" s="13">
        <v>351</v>
      </c>
      <c r="B713" s="11">
        <v>0</v>
      </c>
      <c r="C713" s="11">
        <v>1</v>
      </c>
      <c r="D713" s="11">
        <f t="shared" si="79"/>
        <v>1950</v>
      </c>
      <c r="E713" s="11">
        <v>58</v>
      </c>
      <c r="F713" s="15">
        <v>2</v>
      </c>
      <c r="G713" s="71">
        <v>1</v>
      </c>
      <c r="H713" s="16">
        <v>0</v>
      </c>
      <c r="I713" s="16">
        <v>2008</v>
      </c>
      <c r="J713" s="16">
        <f t="shared" si="80"/>
        <v>0</v>
      </c>
      <c r="K713" s="16">
        <v>2</v>
      </c>
      <c r="L713" s="11">
        <v>1</v>
      </c>
      <c r="M713" s="16">
        <v>3</v>
      </c>
      <c r="N713" s="13">
        <v>3</v>
      </c>
      <c r="O713" s="17">
        <v>3</v>
      </c>
      <c r="P713" s="13">
        <v>0</v>
      </c>
      <c r="Q713" s="16">
        <v>0</v>
      </c>
      <c r="R713" s="16">
        <v>0</v>
      </c>
      <c r="S713" s="16">
        <v>0</v>
      </c>
      <c r="T713" s="16">
        <v>0</v>
      </c>
      <c r="U713" s="16">
        <v>0</v>
      </c>
      <c r="W713" s="16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1</v>
      </c>
      <c r="AF713" s="20">
        <v>15</v>
      </c>
      <c r="AG713" s="19"/>
      <c r="AH713" s="19">
        <v>51</v>
      </c>
      <c r="AI713" s="19">
        <v>58</v>
      </c>
      <c r="AJ713" s="51">
        <v>3</v>
      </c>
      <c r="AK713" s="51">
        <v>0</v>
      </c>
      <c r="AL713" s="20">
        <v>79</v>
      </c>
      <c r="AM713" s="20">
        <v>0</v>
      </c>
      <c r="AN713" s="20">
        <v>0</v>
      </c>
      <c r="AO713" s="19">
        <v>111</v>
      </c>
      <c r="AP713" s="19">
        <v>8</v>
      </c>
      <c r="AQ713" s="19">
        <v>4.2</v>
      </c>
      <c r="AR713" s="19">
        <v>97</v>
      </c>
      <c r="AS713" s="19">
        <f t="shared" si="78"/>
        <v>54.447622395178115</v>
      </c>
      <c r="AT713" s="19">
        <v>6</v>
      </c>
      <c r="AY713" s="14" t="s">
        <v>24</v>
      </c>
      <c r="AZ713" s="21">
        <v>39618</v>
      </c>
      <c r="BM713" s="13">
        <v>100</v>
      </c>
      <c r="BS713" s="13">
        <v>1</v>
      </c>
      <c r="BT713" s="11">
        <v>2</v>
      </c>
      <c r="BU713" s="11">
        <v>2</v>
      </c>
      <c r="BV713" s="13">
        <v>1</v>
      </c>
      <c r="BX713" s="13">
        <v>1</v>
      </c>
    </row>
    <row r="714" spans="1:76">
      <c r="A714" s="13">
        <v>352</v>
      </c>
      <c r="B714" s="11">
        <v>0</v>
      </c>
      <c r="C714" s="11">
        <v>1</v>
      </c>
      <c r="D714" s="11">
        <f t="shared" si="79"/>
        <v>1960</v>
      </c>
      <c r="E714" s="11">
        <v>48</v>
      </c>
      <c r="F714" s="15">
        <v>1</v>
      </c>
      <c r="G714" s="71">
        <v>1</v>
      </c>
      <c r="H714" s="16">
        <v>0</v>
      </c>
      <c r="I714" s="16">
        <v>2008</v>
      </c>
      <c r="J714" s="16">
        <f t="shared" si="80"/>
        <v>0</v>
      </c>
      <c r="K714" s="16">
        <v>1</v>
      </c>
      <c r="L714" s="11">
        <v>1</v>
      </c>
      <c r="M714" s="16">
        <v>3</v>
      </c>
      <c r="N714" s="13">
        <v>3</v>
      </c>
      <c r="O714" s="17">
        <v>0</v>
      </c>
      <c r="P714" s="13">
        <v>0</v>
      </c>
      <c r="Q714" s="16">
        <v>0</v>
      </c>
      <c r="R714" s="16">
        <v>0</v>
      </c>
      <c r="S714" s="16">
        <v>0</v>
      </c>
      <c r="T714" s="16">
        <v>0</v>
      </c>
      <c r="U714" s="16">
        <v>0</v>
      </c>
      <c r="W714" s="16">
        <v>0</v>
      </c>
      <c r="X714" s="11">
        <v>1</v>
      </c>
      <c r="Y714" s="11">
        <v>0</v>
      </c>
      <c r="Z714" s="11">
        <v>0</v>
      </c>
      <c r="AA714" s="11">
        <v>1</v>
      </c>
      <c r="AB714" s="11">
        <v>0</v>
      </c>
      <c r="AC714" s="11">
        <v>0</v>
      </c>
      <c r="AD714" s="11">
        <v>0</v>
      </c>
      <c r="AE714" s="11">
        <v>0</v>
      </c>
      <c r="AF714" s="20">
        <v>16.7</v>
      </c>
      <c r="AG714" s="19"/>
      <c r="AH714" s="19">
        <v>46</v>
      </c>
      <c r="AI714" s="19">
        <v>68</v>
      </c>
      <c r="AJ714" s="51"/>
      <c r="AK714" s="51"/>
      <c r="AL714" s="20"/>
      <c r="AM714" s="20">
        <v>0</v>
      </c>
      <c r="AN714" s="19"/>
      <c r="AO714" s="19">
        <v>157</v>
      </c>
      <c r="AP714" s="19">
        <v>4</v>
      </c>
      <c r="AQ714" s="19">
        <v>4.5</v>
      </c>
      <c r="AR714" s="19"/>
      <c r="AY714" s="14" t="s">
        <v>45</v>
      </c>
      <c r="AZ714" s="21">
        <v>39563</v>
      </c>
      <c r="BC714" s="13">
        <v>75</v>
      </c>
      <c r="BS714" s="13">
        <v>1</v>
      </c>
      <c r="BT714" s="11">
        <v>2</v>
      </c>
      <c r="BU714" s="11">
        <v>2</v>
      </c>
      <c r="BV714" s="13">
        <v>1</v>
      </c>
      <c r="BX714" s="13">
        <v>1</v>
      </c>
    </row>
    <row r="715" spans="1:76">
      <c r="A715" s="13">
        <v>353</v>
      </c>
      <c r="B715" s="11">
        <v>0</v>
      </c>
      <c r="C715" s="11">
        <v>1</v>
      </c>
      <c r="D715" s="11">
        <f t="shared" si="79"/>
        <v>1965</v>
      </c>
      <c r="E715" s="11">
        <v>43</v>
      </c>
      <c r="F715" s="15">
        <v>1</v>
      </c>
      <c r="G715" s="71">
        <v>1</v>
      </c>
      <c r="H715" s="16">
        <v>0</v>
      </c>
      <c r="I715" s="16">
        <v>2007</v>
      </c>
      <c r="J715" s="16">
        <f t="shared" si="80"/>
        <v>1</v>
      </c>
      <c r="K715" s="16">
        <v>1</v>
      </c>
      <c r="L715" s="11">
        <v>1</v>
      </c>
      <c r="M715" s="11">
        <v>0</v>
      </c>
      <c r="N715" s="13">
        <v>3</v>
      </c>
      <c r="O715" s="17">
        <v>0</v>
      </c>
      <c r="P715" s="13">
        <v>0</v>
      </c>
      <c r="Q715" s="16">
        <v>0</v>
      </c>
      <c r="R715" s="16">
        <v>0</v>
      </c>
      <c r="S715" s="16">
        <v>0</v>
      </c>
      <c r="T715" s="16">
        <v>0</v>
      </c>
      <c r="U715" s="16">
        <v>0</v>
      </c>
      <c r="W715" s="16">
        <v>0</v>
      </c>
      <c r="X715" s="11">
        <v>1</v>
      </c>
      <c r="Y715" s="11">
        <v>0</v>
      </c>
      <c r="Z715" s="11">
        <v>0</v>
      </c>
      <c r="AA715" s="11">
        <v>0</v>
      </c>
      <c r="AB715" s="11">
        <v>0</v>
      </c>
      <c r="AC715" s="11">
        <v>1</v>
      </c>
      <c r="AD715" s="11">
        <v>0</v>
      </c>
      <c r="AE715" s="11">
        <v>0</v>
      </c>
      <c r="AF715" s="20">
        <v>21</v>
      </c>
      <c r="AG715" s="19"/>
      <c r="AH715" s="19">
        <v>53</v>
      </c>
      <c r="AI715" s="19">
        <v>58</v>
      </c>
      <c r="AJ715" s="51">
        <v>0</v>
      </c>
      <c r="AK715" s="51">
        <v>1</v>
      </c>
      <c r="AL715" s="20">
        <v>92</v>
      </c>
      <c r="AM715" s="20">
        <v>0</v>
      </c>
      <c r="AN715" s="19"/>
      <c r="AO715" s="19"/>
      <c r="AP715" s="19"/>
      <c r="AQ715" s="19"/>
      <c r="AR715" s="19"/>
      <c r="AT715" s="19">
        <v>4.3</v>
      </c>
      <c r="AY715" s="14" t="s">
        <v>23</v>
      </c>
      <c r="AZ715" s="21">
        <v>39491</v>
      </c>
      <c r="BA715" s="13">
        <v>1</v>
      </c>
      <c r="BC715" s="13">
        <v>25</v>
      </c>
      <c r="BN715" s="13">
        <v>95</v>
      </c>
      <c r="BR715" s="13">
        <v>100</v>
      </c>
      <c r="BS715" s="13">
        <v>1</v>
      </c>
      <c r="BT715" s="11">
        <v>2</v>
      </c>
      <c r="BU715" s="11">
        <v>2</v>
      </c>
      <c r="BV715" s="13">
        <v>2</v>
      </c>
      <c r="BX715" s="13">
        <v>1</v>
      </c>
    </row>
    <row r="716" spans="1:76">
      <c r="A716" s="13">
        <v>354</v>
      </c>
      <c r="B716" s="11">
        <v>0</v>
      </c>
      <c r="C716" s="11">
        <v>1</v>
      </c>
      <c r="D716" s="11">
        <f t="shared" si="79"/>
        <v>1946</v>
      </c>
      <c r="E716" s="11">
        <v>62</v>
      </c>
      <c r="F716" s="15">
        <v>1</v>
      </c>
      <c r="G716" s="71">
        <v>1</v>
      </c>
      <c r="H716" s="16">
        <v>0</v>
      </c>
      <c r="I716" s="16">
        <v>2000</v>
      </c>
      <c r="J716" s="16">
        <f t="shared" si="80"/>
        <v>8</v>
      </c>
      <c r="K716" s="16">
        <v>2</v>
      </c>
      <c r="L716" s="11">
        <v>1</v>
      </c>
      <c r="M716" s="16">
        <v>4</v>
      </c>
      <c r="N716" s="13">
        <v>3</v>
      </c>
      <c r="O716" s="17">
        <v>0</v>
      </c>
      <c r="P716" s="13">
        <v>0</v>
      </c>
      <c r="Q716" s="16">
        <v>0</v>
      </c>
      <c r="R716" s="16">
        <v>0</v>
      </c>
      <c r="S716" s="16">
        <v>0</v>
      </c>
      <c r="T716" s="16">
        <v>0</v>
      </c>
      <c r="U716" s="16">
        <v>0</v>
      </c>
      <c r="V716" s="11">
        <v>2</v>
      </c>
      <c r="W716" s="16">
        <v>2</v>
      </c>
      <c r="X716" s="11">
        <v>1</v>
      </c>
      <c r="Y716" s="11">
        <v>1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1</v>
      </c>
      <c r="AF716" s="20"/>
      <c r="AG716" s="19"/>
      <c r="AH716" s="19"/>
      <c r="AI716" s="19"/>
      <c r="AJ716" s="51">
        <v>1</v>
      </c>
      <c r="AK716" s="51">
        <v>0</v>
      </c>
      <c r="AL716" s="20">
        <v>63</v>
      </c>
      <c r="AM716" s="20">
        <v>0</v>
      </c>
      <c r="AN716" s="19"/>
      <c r="AO716" s="19">
        <v>156</v>
      </c>
      <c r="AP716" s="19">
        <v>5</v>
      </c>
      <c r="AQ716" s="19">
        <v>4.2</v>
      </c>
      <c r="AR716" s="19">
        <v>93.5</v>
      </c>
      <c r="AS716" s="19">
        <f>IF(F716=1,186*POWER(AR716/88.5,-1.154)*POWER(E716,-0.203),186*POWER(AR716/88.5,-1.154)*POWER(E716,-0.203)*0.742)</f>
        <v>75.528935998536454</v>
      </c>
      <c r="AT716" s="19">
        <v>5.3</v>
      </c>
      <c r="AY716" s="14" t="s">
        <v>141</v>
      </c>
      <c r="AZ716" s="21">
        <v>39486</v>
      </c>
      <c r="BA716" s="13">
        <v>1</v>
      </c>
      <c r="BK716" s="13">
        <v>100</v>
      </c>
      <c r="BN716" s="13">
        <v>100</v>
      </c>
      <c r="BS716" s="13">
        <v>1</v>
      </c>
      <c r="BT716" s="11">
        <v>2</v>
      </c>
      <c r="BU716" s="11">
        <v>2</v>
      </c>
      <c r="BV716" s="13">
        <v>2</v>
      </c>
      <c r="BX716" s="13">
        <v>1</v>
      </c>
    </row>
    <row r="717" spans="1:76">
      <c r="A717" s="13">
        <v>355</v>
      </c>
      <c r="B717" s="11">
        <v>0</v>
      </c>
      <c r="C717" s="11">
        <v>1</v>
      </c>
      <c r="D717" s="11">
        <f t="shared" si="79"/>
        <v>1962</v>
      </c>
      <c r="E717" s="11">
        <v>46</v>
      </c>
      <c r="F717" s="15">
        <v>2</v>
      </c>
      <c r="G717" s="71">
        <v>1</v>
      </c>
      <c r="H717" s="16">
        <v>0</v>
      </c>
      <c r="I717" s="16">
        <v>2008</v>
      </c>
      <c r="J717" s="16">
        <f t="shared" si="80"/>
        <v>0</v>
      </c>
      <c r="K717" s="16">
        <v>1</v>
      </c>
      <c r="L717" s="11">
        <v>1</v>
      </c>
      <c r="M717" s="11">
        <v>4</v>
      </c>
      <c r="N717" s="13">
        <v>2</v>
      </c>
      <c r="O717" s="17">
        <v>4</v>
      </c>
      <c r="P717" s="13">
        <v>0</v>
      </c>
      <c r="Q717" s="16">
        <v>0</v>
      </c>
      <c r="R717" s="16">
        <v>0</v>
      </c>
      <c r="S717" s="16">
        <v>0</v>
      </c>
      <c r="T717" s="16">
        <v>0</v>
      </c>
      <c r="U717" s="16">
        <v>0</v>
      </c>
      <c r="V717" s="11">
        <v>1</v>
      </c>
      <c r="W717" s="16">
        <v>2</v>
      </c>
      <c r="X717" s="11">
        <v>1</v>
      </c>
      <c r="Y717" s="11">
        <v>0</v>
      </c>
      <c r="Z717" s="11">
        <v>0</v>
      </c>
      <c r="AA717" s="11">
        <v>0</v>
      </c>
      <c r="AB717" s="11">
        <v>0</v>
      </c>
      <c r="AC717" s="11">
        <v>1</v>
      </c>
      <c r="AD717" s="11">
        <v>0</v>
      </c>
      <c r="AE717" s="11">
        <v>0</v>
      </c>
      <c r="AF717" s="20"/>
      <c r="AG717" s="19">
        <v>16</v>
      </c>
      <c r="AH717" s="19">
        <v>55</v>
      </c>
      <c r="AI717" s="19">
        <v>60</v>
      </c>
      <c r="AJ717" s="51">
        <v>4</v>
      </c>
      <c r="AK717" s="51">
        <v>0</v>
      </c>
      <c r="AL717" s="20">
        <v>67</v>
      </c>
      <c r="AM717" s="20">
        <v>0</v>
      </c>
      <c r="AN717" s="20">
        <v>1</v>
      </c>
      <c r="AO717" s="19">
        <v>125</v>
      </c>
      <c r="AP717" s="19">
        <v>20</v>
      </c>
      <c r="AQ717" s="19">
        <v>5.2</v>
      </c>
      <c r="AR717" s="19"/>
      <c r="AT717" s="19">
        <v>3.8</v>
      </c>
      <c r="AU717" s="20">
        <v>1.4</v>
      </c>
      <c r="AW717" s="19">
        <v>1.6</v>
      </c>
      <c r="AX717" s="19">
        <f>(AT717-AU717)/AU717</f>
        <v>1.7142857142857144</v>
      </c>
      <c r="AY717" s="14" t="s">
        <v>91</v>
      </c>
      <c r="AZ717" s="21">
        <v>39618</v>
      </c>
      <c r="BA717" s="13">
        <v>1</v>
      </c>
      <c r="BB717" s="13">
        <v>25</v>
      </c>
      <c r="BC717" s="13">
        <v>30</v>
      </c>
      <c r="BD717" s="13">
        <v>50</v>
      </c>
      <c r="BI717" s="13">
        <v>50</v>
      </c>
      <c r="BL717" s="13">
        <v>50</v>
      </c>
      <c r="BM717" s="13">
        <v>100</v>
      </c>
      <c r="BS717" s="13">
        <v>1</v>
      </c>
      <c r="BT717" s="11">
        <v>2</v>
      </c>
      <c r="BU717" s="11">
        <v>2</v>
      </c>
      <c r="BV717" s="13">
        <v>3</v>
      </c>
      <c r="BX717" s="13">
        <v>2</v>
      </c>
    </row>
    <row r="718" spans="1:76">
      <c r="A718" s="13">
        <v>356</v>
      </c>
      <c r="B718" s="11">
        <v>0</v>
      </c>
      <c r="C718" s="11">
        <v>1</v>
      </c>
      <c r="D718" s="11">
        <f t="shared" si="79"/>
        <v>1957</v>
      </c>
      <c r="E718" s="11">
        <v>51</v>
      </c>
      <c r="F718" s="15">
        <v>1</v>
      </c>
      <c r="G718" s="71">
        <v>1</v>
      </c>
      <c r="H718" s="16">
        <v>0</v>
      </c>
      <c r="I718" s="16">
        <v>2007</v>
      </c>
      <c r="J718" s="16">
        <f t="shared" si="80"/>
        <v>1</v>
      </c>
      <c r="K718" s="16">
        <v>2</v>
      </c>
      <c r="L718" s="11">
        <v>1</v>
      </c>
      <c r="M718" s="16">
        <v>3</v>
      </c>
      <c r="N718" s="13">
        <v>3</v>
      </c>
      <c r="O718" s="17">
        <v>0</v>
      </c>
      <c r="P718" s="13">
        <v>0</v>
      </c>
      <c r="Q718" s="16">
        <v>0</v>
      </c>
      <c r="R718" s="16">
        <v>0</v>
      </c>
      <c r="S718" s="16">
        <v>0</v>
      </c>
      <c r="T718" s="16">
        <v>0</v>
      </c>
      <c r="U718" s="16">
        <v>0</v>
      </c>
      <c r="W718" s="16">
        <v>0</v>
      </c>
      <c r="X718" s="11">
        <v>1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  <c r="AE718" s="11">
        <v>1</v>
      </c>
      <c r="AF718" s="20">
        <v>23</v>
      </c>
      <c r="AG718" s="19"/>
      <c r="AH718" s="19"/>
      <c r="AI718" s="19">
        <v>61</v>
      </c>
      <c r="AJ718" s="51"/>
      <c r="AK718" s="51"/>
      <c r="AL718" s="20"/>
      <c r="AM718" s="20">
        <v>0</v>
      </c>
      <c r="AN718" s="19"/>
      <c r="AO718" s="19">
        <v>166</v>
      </c>
      <c r="AP718" s="19">
        <v>6</v>
      </c>
      <c r="AQ718" s="19">
        <v>5.6</v>
      </c>
      <c r="AR718" s="19">
        <v>83.2</v>
      </c>
      <c r="AS718" s="19">
        <f t="shared" ref="AS718:AS724" si="81">IF(F718=1,186*POWER(AR718/88.5,-1.154)*POWER(E718,-0.203),186*POWER(AR718/88.5,-1.154)*POWER(E718,-0.203)*0.742)</f>
        <v>89.913812795756684</v>
      </c>
      <c r="AT718" s="19">
        <v>3.3</v>
      </c>
      <c r="AU718" s="20">
        <v>1.17</v>
      </c>
      <c r="AV718" s="19">
        <v>0.31</v>
      </c>
      <c r="AW718" s="19">
        <v>1.82</v>
      </c>
      <c r="AX718" s="19">
        <f>(AT718-AU718)/AU718</f>
        <v>1.8205128205128205</v>
      </c>
      <c r="AY718" s="14" t="s">
        <v>28</v>
      </c>
      <c r="AZ718" s="21">
        <v>39492</v>
      </c>
      <c r="BA718" s="13">
        <v>1</v>
      </c>
      <c r="BC718" s="13">
        <v>50</v>
      </c>
      <c r="BO718" s="13">
        <v>100</v>
      </c>
      <c r="BS718" s="17">
        <v>1</v>
      </c>
      <c r="BT718" s="11">
        <v>2</v>
      </c>
      <c r="BU718" s="11">
        <v>2</v>
      </c>
      <c r="BV718" s="13">
        <v>2</v>
      </c>
      <c r="BX718" s="13">
        <v>1</v>
      </c>
    </row>
    <row r="719" spans="1:76">
      <c r="A719" s="13">
        <v>358</v>
      </c>
      <c r="B719" s="11">
        <v>0</v>
      </c>
      <c r="C719" s="11">
        <v>1</v>
      </c>
      <c r="D719" s="11">
        <f t="shared" si="79"/>
        <v>1951</v>
      </c>
      <c r="E719" s="11">
        <v>57</v>
      </c>
      <c r="F719" s="15">
        <v>2</v>
      </c>
      <c r="G719" s="70">
        <v>1</v>
      </c>
      <c r="H719" s="16">
        <v>1</v>
      </c>
      <c r="I719" s="16">
        <v>2006</v>
      </c>
      <c r="J719" s="16">
        <f t="shared" si="80"/>
        <v>2</v>
      </c>
      <c r="K719" s="16">
        <v>1</v>
      </c>
      <c r="L719" s="11">
        <v>1</v>
      </c>
      <c r="M719" s="11">
        <v>2</v>
      </c>
      <c r="N719" s="13">
        <v>3</v>
      </c>
      <c r="O719" s="17">
        <v>0</v>
      </c>
      <c r="P719" s="13">
        <v>0</v>
      </c>
      <c r="Q719" s="16">
        <v>0</v>
      </c>
      <c r="R719" s="16">
        <v>1</v>
      </c>
      <c r="S719" s="16">
        <v>0</v>
      </c>
      <c r="T719" s="16">
        <v>0</v>
      </c>
      <c r="U719" s="16">
        <v>0</v>
      </c>
      <c r="V719" s="11">
        <v>2</v>
      </c>
      <c r="W719" s="16">
        <v>2</v>
      </c>
      <c r="X719" s="11">
        <v>1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20">
        <v>15</v>
      </c>
      <c r="AG719" s="19"/>
      <c r="AH719" s="19">
        <v>44</v>
      </c>
      <c r="AI719" s="19">
        <v>74</v>
      </c>
      <c r="AJ719" s="51">
        <v>0</v>
      </c>
      <c r="AK719" s="51">
        <v>1</v>
      </c>
      <c r="AL719" s="20">
        <v>66</v>
      </c>
      <c r="AM719" s="20">
        <v>1</v>
      </c>
      <c r="AN719" s="19"/>
      <c r="AO719" s="19">
        <v>136</v>
      </c>
      <c r="AP719" s="19">
        <v>27</v>
      </c>
      <c r="AQ719" s="19">
        <v>4.5</v>
      </c>
      <c r="AR719" s="19">
        <v>99.4</v>
      </c>
      <c r="AS719" s="19">
        <f t="shared" si="81"/>
        <v>53.12059129355476</v>
      </c>
      <c r="AT719" s="19">
        <v>3.6</v>
      </c>
      <c r="AY719" s="14" t="s">
        <v>111</v>
      </c>
      <c r="AZ719" s="21">
        <v>39457</v>
      </c>
      <c r="BD719" s="13">
        <v>70</v>
      </c>
      <c r="BT719" s="11">
        <v>2</v>
      </c>
      <c r="BU719" s="11">
        <v>2</v>
      </c>
      <c r="BV719" s="13">
        <v>1</v>
      </c>
      <c r="BW719" s="13">
        <v>1</v>
      </c>
      <c r="BX719" s="13">
        <v>1</v>
      </c>
    </row>
    <row r="720" spans="1:76">
      <c r="A720" s="13">
        <v>366</v>
      </c>
      <c r="B720" s="11">
        <v>0</v>
      </c>
      <c r="C720" s="11">
        <v>1</v>
      </c>
      <c r="D720" s="11">
        <f t="shared" si="79"/>
        <v>1953</v>
      </c>
      <c r="E720" s="11">
        <v>55</v>
      </c>
      <c r="F720" s="15">
        <v>1</v>
      </c>
      <c r="G720" s="71">
        <v>1</v>
      </c>
      <c r="H720" s="16">
        <v>0</v>
      </c>
      <c r="I720" s="16">
        <v>2007</v>
      </c>
      <c r="J720" s="16">
        <f t="shared" si="80"/>
        <v>1</v>
      </c>
      <c r="K720" s="16">
        <v>2</v>
      </c>
      <c r="L720" s="11">
        <v>1</v>
      </c>
      <c r="M720" s="16">
        <v>3</v>
      </c>
      <c r="N720" s="13">
        <v>3</v>
      </c>
      <c r="O720" s="17">
        <v>0</v>
      </c>
      <c r="P720" s="13">
        <v>0</v>
      </c>
      <c r="Q720" s="16">
        <v>0</v>
      </c>
      <c r="R720" s="16">
        <v>0</v>
      </c>
      <c r="S720" s="16">
        <v>0</v>
      </c>
      <c r="T720" s="16">
        <v>0</v>
      </c>
      <c r="U720" s="16">
        <v>0</v>
      </c>
      <c r="V720" s="11">
        <v>2</v>
      </c>
      <c r="W720" s="16">
        <v>2</v>
      </c>
      <c r="X720" s="11">
        <v>1</v>
      </c>
      <c r="Y720" s="11">
        <v>0</v>
      </c>
      <c r="Z720" s="11">
        <v>0</v>
      </c>
      <c r="AA720" s="11">
        <v>0</v>
      </c>
      <c r="AB720" s="11">
        <v>0</v>
      </c>
      <c r="AC720" s="11">
        <v>0</v>
      </c>
      <c r="AD720" s="11">
        <v>0</v>
      </c>
      <c r="AE720" s="11">
        <v>1</v>
      </c>
      <c r="AF720" s="20">
        <v>18</v>
      </c>
      <c r="AG720" s="19"/>
      <c r="AH720" s="19">
        <v>52</v>
      </c>
      <c r="AI720" s="19">
        <v>65</v>
      </c>
      <c r="AJ720" s="51"/>
      <c r="AK720" s="51"/>
      <c r="AL720" s="20"/>
      <c r="AM720" s="20">
        <v>0</v>
      </c>
      <c r="AN720" s="20">
        <v>1</v>
      </c>
      <c r="AO720" s="19">
        <v>155</v>
      </c>
      <c r="AP720" s="19">
        <v>21</v>
      </c>
      <c r="AQ720" s="19">
        <v>5.7</v>
      </c>
      <c r="AR720" s="19">
        <v>100.3</v>
      </c>
      <c r="AS720" s="19">
        <f t="shared" si="81"/>
        <v>71.365871875838081</v>
      </c>
      <c r="AT720" s="19">
        <v>4.5999999999999996</v>
      </c>
      <c r="AY720" s="14" t="s">
        <v>134</v>
      </c>
      <c r="AZ720" s="21">
        <v>39609</v>
      </c>
      <c r="BA720" s="13">
        <v>1</v>
      </c>
      <c r="BD720" s="13">
        <v>70</v>
      </c>
      <c r="BF720" s="13">
        <v>80</v>
      </c>
      <c r="BK720" s="13">
        <v>90</v>
      </c>
      <c r="BM720" s="13">
        <v>30</v>
      </c>
      <c r="BN720" s="13">
        <v>50</v>
      </c>
      <c r="BS720" s="13">
        <v>2</v>
      </c>
      <c r="BT720" s="11">
        <v>2</v>
      </c>
      <c r="BU720" s="11">
        <v>2</v>
      </c>
      <c r="BV720" s="13">
        <v>3</v>
      </c>
      <c r="BX720" s="13">
        <v>2</v>
      </c>
    </row>
    <row r="721" spans="1:76">
      <c r="A721" s="13">
        <v>367</v>
      </c>
      <c r="B721" s="11">
        <v>0</v>
      </c>
      <c r="C721" s="11">
        <v>1</v>
      </c>
      <c r="D721" s="11">
        <f t="shared" si="79"/>
        <v>1940</v>
      </c>
      <c r="E721" s="11">
        <v>68</v>
      </c>
      <c r="F721" s="15">
        <v>1</v>
      </c>
      <c r="H721" s="16">
        <v>0</v>
      </c>
      <c r="I721" s="16"/>
      <c r="J721" s="16">
        <f t="shared" si="80"/>
        <v>2008</v>
      </c>
      <c r="K721" s="11">
        <v>0</v>
      </c>
      <c r="L721" s="11">
        <v>0</v>
      </c>
      <c r="M721" s="11">
        <v>4</v>
      </c>
      <c r="N721" s="13">
        <v>3</v>
      </c>
      <c r="O721" s="17">
        <v>3</v>
      </c>
      <c r="P721" s="13">
        <v>0</v>
      </c>
      <c r="Q721" s="16">
        <v>0</v>
      </c>
      <c r="R721" s="16">
        <v>0</v>
      </c>
      <c r="S721" s="16">
        <v>0</v>
      </c>
      <c r="T721" s="16">
        <v>0</v>
      </c>
      <c r="U721" s="16">
        <v>0</v>
      </c>
      <c r="V721" s="11">
        <v>1</v>
      </c>
      <c r="W721" s="16">
        <v>2</v>
      </c>
      <c r="X721" s="11">
        <v>1</v>
      </c>
      <c r="Y721" s="11">
        <v>0</v>
      </c>
      <c r="Z721" s="11">
        <v>0</v>
      </c>
      <c r="AA721" s="11">
        <v>0</v>
      </c>
      <c r="AB721" s="11">
        <v>0</v>
      </c>
      <c r="AF721" s="20"/>
      <c r="AG721" s="19"/>
      <c r="AH721" s="19"/>
      <c r="AI721" s="19"/>
      <c r="AJ721" s="51"/>
      <c r="AK721" s="51"/>
      <c r="AL721" s="20"/>
      <c r="AM721" s="20">
        <v>0</v>
      </c>
      <c r="AN721" s="19"/>
      <c r="AO721" s="19">
        <v>147</v>
      </c>
      <c r="AP721" s="19">
        <v>18</v>
      </c>
      <c r="AQ721" s="19">
        <v>3.8</v>
      </c>
      <c r="AR721" s="19">
        <v>100.6</v>
      </c>
      <c r="AS721" s="19">
        <f t="shared" si="81"/>
        <v>68.122111306248684</v>
      </c>
      <c r="AT721" s="19">
        <v>4.8</v>
      </c>
      <c r="AY721" s="14" t="s">
        <v>21</v>
      </c>
      <c r="AZ721" s="21">
        <v>39505</v>
      </c>
      <c r="BA721" s="13">
        <v>1</v>
      </c>
      <c r="BC721" s="13">
        <v>50</v>
      </c>
      <c r="BI721" s="13">
        <v>100</v>
      </c>
      <c r="BM721" s="13">
        <v>100</v>
      </c>
      <c r="BT721" s="11">
        <v>2</v>
      </c>
      <c r="BU721" s="11">
        <v>2</v>
      </c>
      <c r="BV721" s="13">
        <v>3</v>
      </c>
      <c r="BX721" s="13">
        <v>2</v>
      </c>
    </row>
    <row r="722" spans="1:76">
      <c r="A722" s="13">
        <v>368</v>
      </c>
      <c r="B722" s="11">
        <v>0</v>
      </c>
      <c r="C722" s="11">
        <v>1</v>
      </c>
      <c r="D722" s="11">
        <f t="shared" si="79"/>
        <v>1958</v>
      </c>
      <c r="E722" s="11">
        <v>50</v>
      </c>
      <c r="F722" s="15">
        <v>2</v>
      </c>
      <c r="H722" s="16">
        <v>0</v>
      </c>
      <c r="I722" s="16"/>
      <c r="J722" s="16">
        <f t="shared" si="80"/>
        <v>2008</v>
      </c>
      <c r="K722" s="11">
        <v>0</v>
      </c>
      <c r="L722" s="11">
        <v>0</v>
      </c>
      <c r="M722" s="11">
        <v>4</v>
      </c>
      <c r="N722" s="13">
        <v>3</v>
      </c>
      <c r="O722" s="17">
        <v>0</v>
      </c>
      <c r="P722" s="13">
        <v>0</v>
      </c>
      <c r="Q722" s="16">
        <v>0</v>
      </c>
      <c r="R722" s="16">
        <v>0</v>
      </c>
      <c r="S722" s="16">
        <v>0</v>
      </c>
      <c r="T722" s="16">
        <v>0</v>
      </c>
      <c r="U722" s="16">
        <v>0</v>
      </c>
      <c r="V722" s="11">
        <v>1</v>
      </c>
      <c r="W722" s="16">
        <v>2</v>
      </c>
      <c r="X722" s="11">
        <v>1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  <c r="AE722" s="11">
        <v>0</v>
      </c>
      <c r="AF722" s="20">
        <v>22</v>
      </c>
      <c r="AG722" s="19"/>
      <c r="AH722" s="19">
        <v>50</v>
      </c>
      <c r="AI722" s="19">
        <v>63</v>
      </c>
      <c r="AJ722" s="51"/>
      <c r="AK722" s="51"/>
      <c r="AL722" s="20"/>
      <c r="AM722" s="20">
        <v>0</v>
      </c>
      <c r="AN722" s="19"/>
      <c r="AO722" s="19">
        <v>160</v>
      </c>
      <c r="AP722" s="19">
        <v>12</v>
      </c>
      <c r="AQ722" s="19">
        <v>5.2</v>
      </c>
      <c r="AR722" s="19">
        <v>93.8</v>
      </c>
      <c r="AS722" s="19">
        <f t="shared" si="81"/>
        <v>58.327907636423454</v>
      </c>
      <c r="AT722" s="19">
        <v>4.9000000000000004</v>
      </c>
      <c r="AY722" s="14" t="s">
        <v>45</v>
      </c>
      <c r="AZ722" s="21">
        <v>39575</v>
      </c>
      <c r="BM722" s="13">
        <v>100</v>
      </c>
      <c r="BS722" s="13">
        <v>1</v>
      </c>
      <c r="BT722" s="11">
        <v>2</v>
      </c>
      <c r="BU722" s="11">
        <v>2</v>
      </c>
      <c r="BV722" s="13">
        <v>1</v>
      </c>
      <c r="BX722" s="13">
        <v>1</v>
      </c>
    </row>
    <row r="723" spans="1:76">
      <c r="A723" s="13">
        <v>369</v>
      </c>
      <c r="B723" s="11">
        <v>0</v>
      </c>
      <c r="C723" s="11">
        <v>1</v>
      </c>
      <c r="D723" s="11">
        <f t="shared" si="79"/>
        <v>1942</v>
      </c>
      <c r="E723" s="11">
        <v>66</v>
      </c>
      <c r="F723" s="15">
        <v>1</v>
      </c>
      <c r="G723" s="71">
        <v>1</v>
      </c>
      <c r="H723" s="16">
        <v>1</v>
      </c>
      <c r="I723" s="16">
        <v>2007</v>
      </c>
      <c r="J723" s="16">
        <f t="shared" si="80"/>
        <v>1</v>
      </c>
      <c r="K723" s="16">
        <v>2</v>
      </c>
      <c r="L723" s="11">
        <v>1</v>
      </c>
      <c r="M723" s="11">
        <v>4</v>
      </c>
      <c r="N723" s="13">
        <v>3</v>
      </c>
      <c r="O723" s="17">
        <v>0</v>
      </c>
      <c r="P723" s="13">
        <v>0</v>
      </c>
      <c r="Q723" s="16">
        <v>0</v>
      </c>
      <c r="R723" s="16">
        <v>0</v>
      </c>
      <c r="S723" s="16">
        <v>0</v>
      </c>
      <c r="T723" s="16">
        <v>0</v>
      </c>
      <c r="U723" s="16">
        <v>0</v>
      </c>
      <c r="V723" s="11">
        <v>2</v>
      </c>
      <c r="W723" s="16">
        <v>2</v>
      </c>
      <c r="X723" s="11">
        <v>1</v>
      </c>
      <c r="Y723" s="11">
        <v>0</v>
      </c>
      <c r="Z723" s="11">
        <v>0</v>
      </c>
      <c r="AA723" s="11">
        <v>0</v>
      </c>
      <c r="AB723" s="11">
        <v>0</v>
      </c>
      <c r="AF723" s="20"/>
      <c r="AG723" s="19"/>
      <c r="AH723" s="19"/>
      <c r="AI723" s="19"/>
      <c r="AJ723" s="51"/>
      <c r="AK723" s="51"/>
      <c r="AL723" s="20"/>
      <c r="AM723" s="20">
        <v>0</v>
      </c>
      <c r="AN723" s="19"/>
      <c r="AO723" s="19">
        <v>153</v>
      </c>
      <c r="AP723" s="19">
        <v>29</v>
      </c>
      <c r="AQ723" s="19">
        <v>4.5999999999999996</v>
      </c>
      <c r="AR723" s="19">
        <v>126.1</v>
      </c>
      <c r="AS723" s="19">
        <f t="shared" si="81"/>
        <v>52.807164654334528</v>
      </c>
      <c r="AT723" s="19">
        <v>6.1</v>
      </c>
      <c r="AY723" s="14" t="s">
        <v>150</v>
      </c>
      <c r="AZ723" s="21">
        <v>39498</v>
      </c>
      <c r="BA723" s="13">
        <v>1</v>
      </c>
      <c r="BD723" s="13">
        <v>100</v>
      </c>
      <c r="BN723" s="13">
        <v>20</v>
      </c>
      <c r="BS723" s="13">
        <v>1</v>
      </c>
      <c r="BT723" s="11">
        <v>2</v>
      </c>
      <c r="BU723" s="11">
        <v>2</v>
      </c>
      <c r="BV723" s="13">
        <v>1</v>
      </c>
      <c r="BW723" s="13">
        <v>1</v>
      </c>
      <c r="BX723" s="13">
        <v>1</v>
      </c>
    </row>
    <row r="724" spans="1:76">
      <c r="A724" s="13">
        <v>372</v>
      </c>
      <c r="B724" s="11">
        <v>0</v>
      </c>
      <c r="C724" s="11">
        <v>1</v>
      </c>
      <c r="D724" s="11">
        <f t="shared" si="79"/>
        <v>1963</v>
      </c>
      <c r="E724" s="11">
        <v>45</v>
      </c>
      <c r="F724" s="15">
        <v>1</v>
      </c>
      <c r="G724" s="71">
        <v>1</v>
      </c>
      <c r="H724" s="16">
        <v>0</v>
      </c>
      <c r="I724" s="16">
        <v>2007</v>
      </c>
      <c r="J724" s="16">
        <f t="shared" si="80"/>
        <v>1</v>
      </c>
      <c r="K724" s="16">
        <v>2</v>
      </c>
      <c r="L724" s="11">
        <v>1</v>
      </c>
      <c r="M724" s="16">
        <v>3</v>
      </c>
      <c r="N724" s="13">
        <v>3</v>
      </c>
      <c r="O724" s="17">
        <v>0</v>
      </c>
      <c r="P724" s="13">
        <v>0</v>
      </c>
      <c r="Q724" s="16">
        <v>0</v>
      </c>
      <c r="R724" s="16">
        <v>0</v>
      </c>
      <c r="S724" s="16">
        <v>0</v>
      </c>
      <c r="T724" s="16">
        <v>0</v>
      </c>
      <c r="U724" s="16">
        <v>0</v>
      </c>
      <c r="V724" s="11">
        <v>1</v>
      </c>
      <c r="W724" s="16">
        <v>3</v>
      </c>
      <c r="X724" s="11">
        <v>1</v>
      </c>
      <c r="Y724" s="11">
        <v>1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  <c r="AE724" s="11">
        <v>0</v>
      </c>
      <c r="AF724" s="20"/>
      <c r="AG724" s="19"/>
      <c r="AH724" s="19">
        <v>47</v>
      </c>
      <c r="AI724" s="19">
        <v>67</v>
      </c>
      <c r="AJ724" s="51">
        <v>0</v>
      </c>
      <c r="AK724" s="51">
        <v>0</v>
      </c>
      <c r="AL724" s="20">
        <v>76</v>
      </c>
      <c r="AM724" s="20">
        <v>0</v>
      </c>
      <c r="AN724" s="19"/>
      <c r="AO724" s="19">
        <v>154</v>
      </c>
      <c r="AP724" s="19">
        <v>8</v>
      </c>
      <c r="AQ724" s="19">
        <v>4.4000000000000004</v>
      </c>
      <c r="AR724" s="19">
        <v>120.1</v>
      </c>
      <c r="AS724" s="19">
        <f t="shared" si="81"/>
        <v>60.379666200356269</v>
      </c>
      <c r="AT724" s="19">
        <v>3.6</v>
      </c>
      <c r="AY724" s="14" t="s">
        <v>160</v>
      </c>
      <c r="AZ724" s="21">
        <v>39602</v>
      </c>
      <c r="BD724" s="13">
        <v>100</v>
      </c>
      <c r="BM724" s="13">
        <v>50</v>
      </c>
      <c r="BS724" s="13">
        <v>1</v>
      </c>
      <c r="BT724" s="11">
        <v>2</v>
      </c>
      <c r="BU724" s="11">
        <v>2</v>
      </c>
      <c r="BV724" s="13">
        <v>2</v>
      </c>
      <c r="BX724" s="13">
        <v>2</v>
      </c>
    </row>
    <row r="725" spans="1:76">
      <c r="A725" s="13">
        <v>373</v>
      </c>
      <c r="B725" s="11">
        <v>0</v>
      </c>
      <c r="C725" s="11">
        <v>1</v>
      </c>
      <c r="D725" s="11">
        <f t="shared" si="79"/>
        <v>1955</v>
      </c>
      <c r="E725" s="11">
        <v>53</v>
      </c>
      <c r="F725" s="15">
        <v>1</v>
      </c>
      <c r="G725" s="71">
        <v>2</v>
      </c>
      <c r="H725" s="16">
        <v>0</v>
      </c>
      <c r="I725" s="16">
        <v>2007</v>
      </c>
      <c r="J725" s="16">
        <f t="shared" si="80"/>
        <v>1</v>
      </c>
      <c r="K725" s="16">
        <v>2</v>
      </c>
      <c r="L725" s="11">
        <v>1</v>
      </c>
      <c r="M725" s="16">
        <v>3</v>
      </c>
      <c r="N725" s="13">
        <v>3</v>
      </c>
      <c r="O725" s="17">
        <v>0</v>
      </c>
      <c r="P725" s="13">
        <v>0</v>
      </c>
      <c r="Q725" s="16">
        <v>0</v>
      </c>
      <c r="R725" s="16">
        <v>0</v>
      </c>
      <c r="S725" s="16">
        <v>0</v>
      </c>
      <c r="T725" s="16">
        <v>0</v>
      </c>
      <c r="U725" s="16">
        <v>0</v>
      </c>
      <c r="W725" s="16">
        <v>0</v>
      </c>
      <c r="X725" s="11">
        <v>1</v>
      </c>
      <c r="Y725" s="11">
        <v>1</v>
      </c>
      <c r="Z725" s="11">
        <v>0</v>
      </c>
      <c r="AA725" s="11">
        <v>0</v>
      </c>
      <c r="AB725" s="11">
        <v>0</v>
      </c>
      <c r="AC725" s="11">
        <v>0</v>
      </c>
      <c r="AD725" s="11">
        <v>0</v>
      </c>
      <c r="AE725" s="11">
        <v>1</v>
      </c>
      <c r="AF725" s="20">
        <v>21</v>
      </c>
      <c r="AG725" s="19"/>
      <c r="AH725" s="19">
        <v>55</v>
      </c>
      <c r="AI725" s="19">
        <v>51</v>
      </c>
      <c r="AJ725" s="51">
        <v>0</v>
      </c>
      <c r="AK725" s="51">
        <v>1</v>
      </c>
      <c r="AL725" s="20">
        <v>75</v>
      </c>
      <c r="AM725" s="20"/>
      <c r="AN725" s="19"/>
      <c r="AO725" s="19">
        <v>182</v>
      </c>
      <c r="AP725" s="19">
        <v>12</v>
      </c>
      <c r="AQ725" s="19">
        <v>5.9</v>
      </c>
      <c r="AR725" s="19"/>
      <c r="AT725" s="19">
        <v>6.1</v>
      </c>
      <c r="AU725" s="20">
        <v>1.1499999999999999</v>
      </c>
      <c r="AV725" s="19">
        <v>0.6</v>
      </c>
      <c r="AW725" s="19">
        <v>4.3499999999999996</v>
      </c>
      <c r="AX725" s="19">
        <f>(AT725-AU725)/AU725</f>
        <v>4.3043478260869561</v>
      </c>
      <c r="AZ725" s="21">
        <v>39483</v>
      </c>
      <c r="BA725" s="13">
        <v>1</v>
      </c>
      <c r="BC725" s="13">
        <v>100</v>
      </c>
      <c r="BM725" s="13">
        <v>100</v>
      </c>
      <c r="BS725" s="13">
        <v>3</v>
      </c>
      <c r="BT725" s="11">
        <v>2</v>
      </c>
      <c r="BU725" s="11">
        <v>2</v>
      </c>
      <c r="BV725" s="13">
        <v>2</v>
      </c>
      <c r="BX725" s="13">
        <v>2</v>
      </c>
    </row>
    <row r="726" spans="1:76">
      <c r="A726" s="13">
        <v>376</v>
      </c>
      <c r="B726" s="11">
        <v>0</v>
      </c>
      <c r="C726" s="11">
        <v>1</v>
      </c>
      <c r="D726" s="11">
        <f t="shared" si="79"/>
        <v>1952</v>
      </c>
      <c r="E726" s="11">
        <v>56</v>
      </c>
      <c r="F726" s="15">
        <v>1</v>
      </c>
      <c r="G726" s="71">
        <v>1</v>
      </c>
      <c r="H726" s="16">
        <v>0</v>
      </c>
      <c r="I726" s="16">
        <v>2004</v>
      </c>
      <c r="J726" s="16">
        <f t="shared" si="80"/>
        <v>4</v>
      </c>
      <c r="K726" s="16">
        <v>1</v>
      </c>
      <c r="L726" s="11">
        <v>1</v>
      </c>
      <c r="M726" s="16">
        <v>3</v>
      </c>
      <c r="N726" s="13">
        <v>2</v>
      </c>
      <c r="O726" s="17">
        <v>0</v>
      </c>
      <c r="P726" s="13">
        <v>0</v>
      </c>
      <c r="Q726" s="16">
        <v>0</v>
      </c>
      <c r="R726" s="16">
        <v>0</v>
      </c>
      <c r="S726" s="16">
        <v>0</v>
      </c>
      <c r="T726" s="16">
        <v>0</v>
      </c>
      <c r="U726" s="16">
        <v>0</v>
      </c>
      <c r="W726" s="16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0</v>
      </c>
      <c r="AC726" s="11">
        <v>0</v>
      </c>
      <c r="AD726" s="11">
        <v>0</v>
      </c>
      <c r="AE726" s="11">
        <v>0</v>
      </c>
      <c r="AF726" s="20"/>
      <c r="AG726" s="19">
        <v>30.5</v>
      </c>
      <c r="AH726" s="19">
        <v>40</v>
      </c>
      <c r="AI726" s="19">
        <v>78</v>
      </c>
      <c r="AJ726" s="51"/>
      <c r="AK726" s="51"/>
      <c r="AL726" s="20"/>
      <c r="AM726" s="20"/>
      <c r="AN726" s="19"/>
      <c r="AO726" s="19">
        <v>141</v>
      </c>
      <c r="AP726" s="19">
        <v>4</v>
      </c>
      <c r="AQ726" s="19">
        <v>4.5</v>
      </c>
      <c r="AR726" s="19">
        <v>88.6</v>
      </c>
      <c r="AS726" s="19">
        <f t="shared" ref="AS726:AS735" si="82">IF(F726=1,186*POWER(AR726/88.5,-1.154)*POWER(E726,-0.203),186*POWER(AR726/88.5,-1.154)*POWER(E726,-0.203)*0.742)</f>
        <v>82.047394486082879</v>
      </c>
      <c r="AT726" s="19">
        <v>2.6</v>
      </c>
      <c r="AY726" s="14" t="s">
        <v>28</v>
      </c>
      <c r="AZ726" s="21">
        <v>39568</v>
      </c>
      <c r="BA726" s="13">
        <v>0</v>
      </c>
      <c r="BB726" s="13">
        <v>30</v>
      </c>
      <c r="BD726" s="13">
        <v>50</v>
      </c>
      <c r="BJ726" s="13">
        <v>50</v>
      </c>
      <c r="BN726" s="13">
        <v>40</v>
      </c>
      <c r="BS726" s="13">
        <v>1</v>
      </c>
      <c r="BT726" s="11">
        <v>2</v>
      </c>
      <c r="BU726" s="11">
        <v>2</v>
      </c>
      <c r="BV726" s="13">
        <v>4</v>
      </c>
      <c r="BX726" s="13">
        <v>2</v>
      </c>
    </row>
    <row r="727" spans="1:76">
      <c r="A727" s="13">
        <v>379</v>
      </c>
      <c r="B727" s="11">
        <v>0</v>
      </c>
      <c r="C727" s="11">
        <v>2</v>
      </c>
      <c r="D727" s="11">
        <f t="shared" si="79"/>
        <v>1961</v>
      </c>
      <c r="E727" s="11">
        <v>47</v>
      </c>
      <c r="F727" s="15">
        <v>1</v>
      </c>
      <c r="G727" s="71">
        <v>1</v>
      </c>
      <c r="H727" s="16">
        <v>0</v>
      </c>
      <c r="I727" s="16">
        <v>2007</v>
      </c>
      <c r="J727" s="16">
        <f t="shared" si="80"/>
        <v>1</v>
      </c>
      <c r="K727" s="16">
        <v>1</v>
      </c>
      <c r="L727" s="11">
        <v>1</v>
      </c>
      <c r="M727" s="16">
        <v>4</v>
      </c>
      <c r="N727" s="13">
        <v>3</v>
      </c>
      <c r="O727" s="17">
        <v>0</v>
      </c>
      <c r="P727" s="13">
        <v>0</v>
      </c>
      <c r="Q727" s="16">
        <v>0</v>
      </c>
      <c r="R727" s="16">
        <v>0</v>
      </c>
      <c r="S727" s="16">
        <v>0</v>
      </c>
      <c r="T727" s="16">
        <v>0</v>
      </c>
      <c r="U727" s="16">
        <v>0</v>
      </c>
      <c r="V727" s="11">
        <v>1</v>
      </c>
      <c r="W727" s="16">
        <v>3</v>
      </c>
      <c r="X727" s="11">
        <v>1</v>
      </c>
      <c r="Y727" s="11">
        <v>0</v>
      </c>
      <c r="Z727" s="11">
        <v>0</v>
      </c>
      <c r="AA727" s="11">
        <v>0</v>
      </c>
      <c r="AB727" s="11">
        <v>0</v>
      </c>
      <c r="AC727" s="11">
        <v>0</v>
      </c>
      <c r="AD727" s="11">
        <v>0</v>
      </c>
      <c r="AE727" s="11">
        <v>1</v>
      </c>
      <c r="AF727" s="20">
        <v>15</v>
      </c>
      <c r="AG727" s="19"/>
      <c r="AH727" s="19">
        <v>45</v>
      </c>
      <c r="AI727" s="19">
        <v>78</v>
      </c>
      <c r="AJ727" s="51">
        <v>1</v>
      </c>
      <c r="AK727" s="51">
        <v>1</v>
      </c>
      <c r="AL727" s="20">
        <v>65</v>
      </c>
      <c r="AM727" s="20">
        <v>0</v>
      </c>
      <c r="AN727" s="19"/>
      <c r="AO727" s="19">
        <v>146</v>
      </c>
      <c r="AP727" s="19">
        <v>17</v>
      </c>
      <c r="AQ727" s="19">
        <v>5</v>
      </c>
      <c r="AR727" s="19">
        <v>70.099999999999994</v>
      </c>
      <c r="AS727" s="19">
        <f t="shared" si="82"/>
        <v>111.40149541847283</v>
      </c>
      <c r="AT727" s="19">
        <v>4.1399999999999997</v>
      </c>
      <c r="AU727" s="20">
        <v>1.1299999999999999</v>
      </c>
      <c r="AV727" s="19">
        <v>2.0299999999999998</v>
      </c>
      <c r="AW727" s="19">
        <v>0.98</v>
      </c>
      <c r="AX727" s="19">
        <f>(AT727-AU727)/AU727</f>
        <v>2.663716814159292</v>
      </c>
      <c r="AY727" s="14" t="s">
        <v>45</v>
      </c>
      <c r="AZ727" s="21">
        <v>39618</v>
      </c>
      <c r="BA727" s="13">
        <v>1</v>
      </c>
      <c r="BD727" s="13">
        <v>85</v>
      </c>
      <c r="BF727" s="13">
        <v>50</v>
      </c>
      <c r="BS727" s="13">
        <v>1</v>
      </c>
      <c r="BT727" s="11">
        <v>2</v>
      </c>
      <c r="BU727" s="11">
        <v>2</v>
      </c>
      <c r="BV727" s="13">
        <v>1</v>
      </c>
      <c r="BX727" s="13">
        <v>1</v>
      </c>
    </row>
    <row r="728" spans="1:76">
      <c r="A728" s="13">
        <v>380</v>
      </c>
      <c r="B728" s="11">
        <v>0</v>
      </c>
      <c r="C728" s="11">
        <v>1</v>
      </c>
      <c r="D728" s="11">
        <f t="shared" si="79"/>
        <v>1953</v>
      </c>
      <c r="E728" s="11">
        <v>55</v>
      </c>
      <c r="F728" s="15">
        <v>1</v>
      </c>
      <c r="G728" s="71">
        <v>1</v>
      </c>
      <c r="H728" s="16">
        <v>0</v>
      </c>
      <c r="I728" s="16">
        <v>2004</v>
      </c>
      <c r="J728" s="16">
        <f t="shared" si="80"/>
        <v>4</v>
      </c>
      <c r="K728" s="16">
        <v>1</v>
      </c>
      <c r="L728" s="11">
        <v>1</v>
      </c>
      <c r="M728" s="16">
        <v>4</v>
      </c>
      <c r="N728" s="13">
        <v>3</v>
      </c>
      <c r="O728" s="17">
        <v>0</v>
      </c>
      <c r="P728" s="13">
        <v>0</v>
      </c>
      <c r="Q728" s="16">
        <v>0</v>
      </c>
      <c r="R728" s="16">
        <v>0</v>
      </c>
      <c r="S728" s="16">
        <v>0</v>
      </c>
      <c r="T728" s="16">
        <v>0</v>
      </c>
      <c r="U728" s="16">
        <v>0</v>
      </c>
      <c r="V728" s="11">
        <v>1</v>
      </c>
      <c r="W728" s="16">
        <v>2</v>
      </c>
      <c r="X728" s="11">
        <v>1</v>
      </c>
      <c r="Y728" s="11">
        <v>0</v>
      </c>
      <c r="Z728" s="11">
        <v>0</v>
      </c>
      <c r="AA728" s="11">
        <v>0</v>
      </c>
      <c r="AB728" s="11">
        <v>0</v>
      </c>
      <c r="AC728" s="11">
        <v>0</v>
      </c>
      <c r="AD728" s="11">
        <v>0</v>
      </c>
      <c r="AE728" s="11">
        <v>0</v>
      </c>
      <c r="AF728" s="20">
        <v>20</v>
      </c>
      <c r="AG728" s="19"/>
      <c r="AH728" s="19">
        <v>56</v>
      </c>
      <c r="AI728" s="19">
        <v>60</v>
      </c>
      <c r="AJ728" s="51"/>
      <c r="AK728" s="51"/>
      <c r="AL728" s="20"/>
      <c r="AM728" s="20"/>
      <c r="AN728" s="19"/>
      <c r="AO728" s="19">
        <v>155</v>
      </c>
      <c r="AP728" s="19">
        <v>14</v>
      </c>
      <c r="AQ728" s="19">
        <v>5</v>
      </c>
      <c r="AR728" s="19">
        <v>97.6</v>
      </c>
      <c r="AS728" s="19">
        <f t="shared" si="82"/>
        <v>73.648984507603714</v>
      </c>
      <c r="AT728" s="19">
        <v>5.4</v>
      </c>
      <c r="AU728" s="20">
        <v>1.1000000000000001</v>
      </c>
      <c r="AV728" s="19">
        <v>0.5</v>
      </c>
      <c r="AW728" s="19">
        <v>4.3</v>
      </c>
      <c r="AX728" s="19">
        <f>(AT728-AU728)/AU728</f>
        <v>3.9090909090909096</v>
      </c>
      <c r="AY728" s="14" t="s">
        <v>108</v>
      </c>
      <c r="AZ728" s="21">
        <v>39512</v>
      </c>
      <c r="BA728" s="13">
        <v>1</v>
      </c>
      <c r="BC728" s="13">
        <v>100</v>
      </c>
      <c r="BM728" s="13">
        <v>40</v>
      </c>
      <c r="BS728" s="13">
        <v>1</v>
      </c>
      <c r="BT728" s="11">
        <v>2</v>
      </c>
      <c r="BU728" s="11">
        <v>2</v>
      </c>
      <c r="BV728" s="13">
        <v>1</v>
      </c>
      <c r="BX728" s="13">
        <v>2</v>
      </c>
    </row>
    <row r="729" spans="1:76">
      <c r="A729" s="13">
        <v>381</v>
      </c>
      <c r="B729" s="11">
        <v>0</v>
      </c>
      <c r="C729" s="11">
        <v>1</v>
      </c>
      <c r="D729" s="11">
        <f t="shared" si="79"/>
        <v>1942</v>
      </c>
      <c r="E729" s="11">
        <v>66</v>
      </c>
      <c r="F729" s="15">
        <v>2</v>
      </c>
      <c r="G729" s="71">
        <v>1</v>
      </c>
      <c r="H729" s="16">
        <v>0</v>
      </c>
      <c r="I729" s="16">
        <v>2007</v>
      </c>
      <c r="J729" s="16">
        <f t="shared" si="80"/>
        <v>1</v>
      </c>
      <c r="K729" s="16">
        <v>2</v>
      </c>
      <c r="L729" s="11">
        <v>1</v>
      </c>
      <c r="M729" s="11">
        <v>4</v>
      </c>
      <c r="N729" s="13">
        <v>3</v>
      </c>
      <c r="O729" s="17">
        <v>0</v>
      </c>
      <c r="P729" s="13">
        <v>0</v>
      </c>
      <c r="Q729" s="16">
        <v>0</v>
      </c>
      <c r="R729" s="16">
        <v>0</v>
      </c>
      <c r="S729" s="16">
        <v>0</v>
      </c>
      <c r="T729" s="16">
        <v>1</v>
      </c>
      <c r="U729" s="16">
        <v>1</v>
      </c>
      <c r="V729" s="11">
        <v>1</v>
      </c>
      <c r="W729" s="16">
        <v>4</v>
      </c>
      <c r="X729" s="11">
        <v>1</v>
      </c>
      <c r="Y729" s="11">
        <v>0</v>
      </c>
      <c r="Z729" s="11">
        <v>0</v>
      </c>
      <c r="AA729" s="11">
        <v>0</v>
      </c>
      <c r="AB729" s="11">
        <v>1</v>
      </c>
      <c r="AC729" s="11">
        <v>0</v>
      </c>
      <c r="AD729" s="11">
        <v>0</v>
      </c>
      <c r="AE729" s="11">
        <v>1</v>
      </c>
      <c r="AF729" s="20">
        <v>38</v>
      </c>
      <c r="AG729" s="19"/>
      <c r="AH729" s="19">
        <v>48</v>
      </c>
      <c r="AI729" s="19">
        <v>70</v>
      </c>
      <c r="AJ729" s="51"/>
      <c r="AK729" s="51"/>
      <c r="AL729" s="20"/>
      <c r="AM729" s="20">
        <v>0</v>
      </c>
      <c r="AN729" s="19"/>
      <c r="AO729" s="19">
        <v>153</v>
      </c>
      <c r="AP729" s="19">
        <v>22</v>
      </c>
      <c r="AQ729" s="19">
        <v>5.8</v>
      </c>
      <c r="AR729" s="19">
        <v>116.7</v>
      </c>
      <c r="AS729" s="19">
        <f t="shared" si="82"/>
        <v>42.847175374128213</v>
      </c>
      <c r="AT729" s="19">
        <v>5.2</v>
      </c>
      <c r="AZ729" s="21">
        <v>39590</v>
      </c>
      <c r="BA729" s="13">
        <v>1</v>
      </c>
      <c r="BD729" s="13">
        <v>100</v>
      </c>
      <c r="BJ729" s="13">
        <v>100</v>
      </c>
      <c r="BR729" s="13">
        <v>75</v>
      </c>
      <c r="BS729" s="13">
        <v>1</v>
      </c>
      <c r="BT729" s="11">
        <v>2</v>
      </c>
      <c r="BU729" s="11">
        <v>2</v>
      </c>
      <c r="BV729" s="13">
        <v>3</v>
      </c>
      <c r="BX729" s="13">
        <v>2</v>
      </c>
    </row>
    <row r="730" spans="1:76">
      <c r="A730" s="13">
        <v>384</v>
      </c>
      <c r="B730" s="11">
        <v>0</v>
      </c>
      <c r="C730" s="11">
        <v>1</v>
      </c>
      <c r="D730" s="11">
        <f t="shared" si="79"/>
        <v>1950</v>
      </c>
      <c r="E730" s="11">
        <v>58</v>
      </c>
      <c r="F730" s="15">
        <v>1</v>
      </c>
      <c r="G730" s="71">
        <v>1</v>
      </c>
      <c r="H730" s="16">
        <v>0</v>
      </c>
      <c r="I730" s="16">
        <v>2007</v>
      </c>
      <c r="J730" s="16">
        <f t="shared" si="80"/>
        <v>1</v>
      </c>
      <c r="K730" s="16">
        <v>1</v>
      </c>
      <c r="L730" s="11">
        <v>1</v>
      </c>
      <c r="M730" s="16">
        <v>3</v>
      </c>
      <c r="N730" s="13">
        <v>3</v>
      </c>
      <c r="O730" s="17">
        <v>0</v>
      </c>
      <c r="P730" s="13">
        <v>0</v>
      </c>
      <c r="Q730" s="16">
        <v>0</v>
      </c>
      <c r="R730" s="16">
        <v>0</v>
      </c>
      <c r="S730" s="16">
        <v>0</v>
      </c>
      <c r="T730" s="16">
        <v>0</v>
      </c>
      <c r="U730" s="16">
        <v>0</v>
      </c>
      <c r="W730" s="16">
        <v>0</v>
      </c>
      <c r="X730" s="11">
        <v>1</v>
      </c>
      <c r="Y730" s="11">
        <v>0</v>
      </c>
      <c r="Z730" s="11">
        <v>0</v>
      </c>
      <c r="AA730" s="11">
        <v>0</v>
      </c>
      <c r="AB730" s="11">
        <v>0</v>
      </c>
      <c r="AC730" s="11">
        <v>1</v>
      </c>
      <c r="AD730" s="11">
        <v>0</v>
      </c>
      <c r="AE730" s="11">
        <v>0</v>
      </c>
      <c r="AF730" s="20"/>
      <c r="AG730" s="19"/>
      <c r="AH730" s="19">
        <v>57</v>
      </c>
      <c r="AI730" s="19">
        <v>64</v>
      </c>
      <c r="AJ730" s="51">
        <v>1</v>
      </c>
      <c r="AK730" s="51">
        <v>0</v>
      </c>
      <c r="AL730" s="20">
        <v>66</v>
      </c>
      <c r="AM730" s="20">
        <v>0</v>
      </c>
      <c r="AN730" s="19"/>
      <c r="AO730" s="19">
        <v>154</v>
      </c>
      <c r="AP730" s="19">
        <v>16</v>
      </c>
      <c r="AQ730" s="19">
        <v>4.8</v>
      </c>
      <c r="AR730" s="19">
        <v>79.5</v>
      </c>
      <c r="AS730" s="19">
        <f t="shared" si="82"/>
        <v>92.317902683342353</v>
      </c>
      <c r="AT730" s="19">
        <v>5.01</v>
      </c>
      <c r="AU730" s="20">
        <v>1.03</v>
      </c>
      <c r="AV730" s="19">
        <v>0.87</v>
      </c>
      <c r="AW730" s="19">
        <v>3.1</v>
      </c>
      <c r="AX730" s="19">
        <f>(AT730-AU730)/AU730</f>
        <v>3.8640776699029122</v>
      </c>
      <c r="AY730" s="14" t="s">
        <v>118</v>
      </c>
      <c r="AZ730" s="21">
        <v>39566</v>
      </c>
      <c r="BA730" s="13">
        <v>1</v>
      </c>
      <c r="BD730" s="13">
        <v>50</v>
      </c>
      <c r="BJ730" s="13">
        <v>60</v>
      </c>
      <c r="BO730" s="13">
        <v>100</v>
      </c>
      <c r="BS730" s="13">
        <v>1</v>
      </c>
      <c r="BT730" s="11">
        <v>2</v>
      </c>
      <c r="BU730" s="11">
        <v>2</v>
      </c>
      <c r="BV730" s="13">
        <v>3</v>
      </c>
      <c r="BX730" s="13">
        <v>1</v>
      </c>
    </row>
    <row r="731" spans="1:76">
      <c r="A731" s="13">
        <v>386</v>
      </c>
      <c r="B731" s="11">
        <v>0</v>
      </c>
      <c r="C731" s="11">
        <v>1</v>
      </c>
      <c r="D731" s="11">
        <f t="shared" si="79"/>
        <v>1938</v>
      </c>
      <c r="E731" s="11">
        <v>70</v>
      </c>
      <c r="F731" s="15">
        <v>1</v>
      </c>
      <c r="H731" s="16">
        <v>0</v>
      </c>
      <c r="I731" s="16"/>
      <c r="J731" s="16">
        <f t="shared" si="80"/>
        <v>2008</v>
      </c>
      <c r="K731" s="11">
        <v>0</v>
      </c>
      <c r="L731" s="11">
        <v>0</v>
      </c>
      <c r="M731" s="11">
        <v>4</v>
      </c>
      <c r="N731" s="13">
        <v>3</v>
      </c>
      <c r="O731" s="17">
        <v>0</v>
      </c>
      <c r="P731" s="13">
        <v>0</v>
      </c>
      <c r="Q731" s="16">
        <v>0</v>
      </c>
      <c r="R731" s="16">
        <v>1</v>
      </c>
      <c r="S731" s="16">
        <v>0</v>
      </c>
      <c r="T731" s="16">
        <v>0</v>
      </c>
      <c r="U731" s="16">
        <v>0</v>
      </c>
      <c r="V731" s="11">
        <v>1</v>
      </c>
      <c r="W731" s="16">
        <v>2</v>
      </c>
      <c r="X731" s="11">
        <v>1</v>
      </c>
      <c r="Y731" s="11">
        <v>1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20">
        <v>21</v>
      </c>
      <c r="AG731" s="19"/>
      <c r="AH731" s="19">
        <v>54</v>
      </c>
      <c r="AI731" s="19">
        <v>57</v>
      </c>
      <c r="AJ731" s="51"/>
      <c r="AK731" s="51"/>
      <c r="AL731" s="20"/>
      <c r="AM731" s="20">
        <v>0</v>
      </c>
      <c r="AN731" s="19"/>
      <c r="AO731" s="19">
        <v>160</v>
      </c>
      <c r="AP731" s="19">
        <v>9</v>
      </c>
      <c r="AQ731" s="19">
        <v>5.7</v>
      </c>
      <c r="AR731" s="19">
        <v>70</v>
      </c>
      <c r="AS731" s="19">
        <f t="shared" si="82"/>
        <v>102.91707586436969</v>
      </c>
      <c r="AT731" s="19">
        <v>4.9000000000000004</v>
      </c>
      <c r="AY731" s="14" t="s">
        <v>31</v>
      </c>
      <c r="AZ731" s="21">
        <v>39471</v>
      </c>
      <c r="BC731" s="13">
        <v>60</v>
      </c>
      <c r="BD731" s="13">
        <v>50</v>
      </c>
      <c r="BM731" s="13">
        <v>75</v>
      </c>
      <c r="BS731" s="13">
        <v>2</v>
      </c>
      <c r="BT731" s="11">
        <v>2</v>
      </c>
      <c r="BU731" s="11">
        <v>2</v>
      </c>
      <c r="BV731" s="13">
        <v>2</v>
      </c>
      <c r="BX731" s="13">
        <v>1</v>
      </c>
    </row>
    <row r="732" spans="1:76">
      <c r="A732" s="13">
        <v>388</v>
      </c>
      <c r="B732" s="11">
        <v>0</v>
      </c>
      <c r="C732" s="11">
        <v>1</v>
      </c>
      <c r="D732" s="11">
        <f t="shared" si="79"/>
        <v>1948</v>
      </c>
      <c r="E732" s="11">
        <v>60</v>
      </c>
      <c r="F732" s="15">
        <v>2</v>
      </c>
      <c r="H732" s="16">
        <v>0</v>
      </c>
      <c r="I732" s="16"/>
      <c r="J732" s="16">
        <f t="shared" si="80"/>
        <v>2008</v>
      </c>
      <c r="K732" s="11">
        <v>0</v>
      </c>
      <c r="L732" s="11">
        <v>0</v>
      </c>
      <c r="M732" s="16">
        <v>3</v>
      </c>
      <c r="N732" s="13">
        <v>3</v>
      </c>
      <c r="O732" s="17">
        <v>3</v>
      </c>
      <c r="P732" s="13">
        <v>0</v>
      </c>
      <c r="Q732" s="16">
        <v>0</v>
      </c>
      <c r="R732" s="16">
        <v>0</v>
      </c>
      <c r="S732" s="16">
        <v>0</v>
      </c>
      <c r="T732" s="16">
        <v>0</v>
      </c>
      <c r="U732" s="16">
        <v>0</v>
      </c>
      <c r="V732" s="11">
        <v>1</v>
      </c>
      <c r="W732" s="16">
        <v>3</v>
      </c>
      <c r="X732" s="11">
        <v>1</v>
      </c>
      <c r="Y732" s="11">
        <v>0</v>
      </c>
      <c r="Z732" s="11">
        <v>0</v>
      </c>
      <c r="AA732" s="11">
        <v>0</v>
      </c>
      <c r="AB732" s="11">
        <v>0</v>
      </c>
      <c r="AC732" s="11">
        <v>1</v>
      </c>
      <c r="AD732" s="11">
        <v>0</v>
      </c>
      <c r="AE732" s="11">
        <v>0</v>
      </c>
      <c r="AF732" s="20">
        <v>10</v>
      </c>
      <c r="AG732" s="19"/>
      <c r="AH732" s="19">
        <v>53</v>
      </c>
      <c r="AI732" s="19">
        <v>68</v>
      </c>
      <c r="AJ732" s="51">
        <v>3</v>
      </c>
      <c r="AK732" s="51">
        <v>1</v>
      </c>
      <c r="AL732" s="20">
        <v>85</v>
      </c>
      <c r="AM732" s="20">
        <v>0</v>
      </c>
      <c r="AN732" s="19"/>
      <c r="AO732" s="19">
        <v>116</v>
      </c>
      <c r="AP732" s="19">
        <v>5</v>
      </c>
      <c r="AQ732" s="19">
        <v>4.5999999999999996</v>
      </c>
      <c r="AR732" s="19">
        <v>60</v>
      </c>
      <c r="AS732" s="19">
        <f t="shared" si="82"/>
        <v>94.13218444640917</v>
      </c>
      <c r="AT732" s="19">
        <v>6.8</v>
      </c>
      <c r="AU732" s="20">
        <v>1.46</v>
      </c>
      <c r="AW732" s="19">
        <v>4.8</v>
      </c>
      <c r="AX732" s="19">
        <f>(AT732-AU732)/AU732</f>
        <v>3.6575342465753424</v>
      </c>
      <c r="AY732" s="14" t="s">
        <v>37</v>
      </c>
      <c r="AZ732" s="21">
        <v>39588</v>
      </c>
      <c r="BA732" s="13">
        <v>1</v>
      </c>
      <c r="BD732" s="13">
        <v>90</v>
      </c>
      <c r="BE732" s="13">
        <v>75</v>
      </c>
      <c r="BS732" s="13">
        <v>1</v>
      </c>
      <c r="BT732" s="11">
        <v>2</v>
      </c>
      <c r="BU732" s="11">
        <v>2</v>
      </c>
      <c r="BV732" s="13">
        <v>2</v>
      </c>
      <c r="BX732" s="13">
        <v>2</v>
      </c>
    </row>
    <row r="733" spans="1:76" ht="14.25">
      <c r="A733" s="13">
        <v>389</v>
      </c>
      <c r="B733" s="11">
        <v>0</v>
      </c>
      <c r="C733" s="11">
        <v>1</v>
      </c>
      <c r="D733" s="11">
        <f t="shared" si="79"/>
        <v>1941</v>
      </c>
      <c r="E733" s="11">
        <v>67</v>
      </c>
      <c r="F733" s="15">
        <v>1</v>
      </c>
      <c r="H733" s="16">
        <v>0</v>
      </c>
      <c r="I733" s="16"/>
      <c r="J733" s="16">
        <f t="shared" si="80"/>
        <v>2008</v>
      </c>
      <c r="K733" s="11">
        <v>0</v>
      </c>
      <c r="L733" s="11">
        <v>0</v>
      </c>
      <c r="M733" s="16">
        <v>3</v>
      </c>
      <c r="N733" s="13">
        <v>3</v>
      </c>
      <c r="O733" s="17">
        <v>0</v>
      </c>
      <c r="P733" s="13">
        <v>0</v>
      </c>
      <c r="Q733" s="16">
        <v>0</v>
      </c>
      <c r="R733" s="16">
        <v>0</v>
      </c>
      <c r="S733" s="16">
        <v>0</v>
      </c>
      <c r="T733" s="16">
        <v>0</v>
      </c>
      <c r="U733" s="16">
        <v>0</v>
      </c>
      <c r="W733" s="16">
        <v>0</v>
      </c>
      <c r="X733" s="11">
        <v>1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20">
        <v>19</v>
      </c>
      <c r="AG733" s="19"/>
      <c r="AH733" s="19">
        <v>46</v>
      </c>
      <c r="AI733" s="19">
        <v>65</v>
      </c>
      <c r="AJ733" s="51"/>
      <c r="AK733" s="51"/>
      <c r="AL733" s="20"/>
      <c r="AM733" s="20">
        <v>1</v>
      </c>
      <c r="AN733" s="19"/>
      <c r="AO733" s="19">
        <v>193</v>
      </c>
      <c r="AP733" s="19">
        <v>20</v>
      </c>
      <c r="AQ733" s="19">
        <v>5.6</v>
      </c>
      <c r="AR733" s="19">
        <v>67.099999999999994</v>
      </c>
      <c r="AS733" s="19">
        <f t="shared" si="82"/>
        <v>109.03213226957467</v>
      </c>
      <c r="AY733" s="14" t="s">
        <v>194</v>
      </c>
      <c r="AZ733" s="21">
        <v>39504</v>
      </c>
      <c r="BA733" s="13">
        <v>0</v>
      </c>
      <c r="BD733" s="13">
        <v>60</v>
      </c>
      <c r="BE733" s="13">
        <v>50</v>
      </c>
      <c r="BN733" s="13">
        <v>40</v>
      </c>
      <c r="BS733" s="13">
        <v>3</v>
      </c>
      <c r="BT733" s="11">
        <v>2</v>
      </c>
      <c r="BU733" s="11">
        <v>2</v>
      </c>
      <c r="BV733" s="13">
        <v>2</v>
      </c>
      <c r="BX733" s="13">
        <v>1</v>
      </c>
    </row>
    <row r="734" spans="1:76">
      <c r="A734" s="13">
        <v>390</v>
      </c>
      <c r="B734" s="11">
        <v>0</v>
      </c>
      <c r="C734" s="11">
        <v>1</v>
      </c>
      <c r="D734" s="11">
        <f t="shared" si="79"/>
        <v>1951</v>
      </c>
      <c r="E734" s="11">
        <v>57</v>
      </c>
      <c r="F734" s="15">
        <v>1</v>
      </c>
      <c r="G734" s="71">
        <v>1</v>
      </c>
      <c r="H734" s="16">
        <v>0</v>
      </c>
      <c r="I734" s="16">
        <v>2007</v>
      </c>
      <c r="J734" s="16">
        <f t="shared" si="80"/>
        <v>1</v>
      </c>
      <c r="K734" s="16">
        <v>2</v>
      </c>
      <c r="L734" s="11">
        <v>1</v>
      </c>
      <c r="M734" s="16">
        <v>3</v>
      </c>
      <c r="N734" s="13">
        <v>3</v>
      </c>
      <c r="O734" s="17">
        <v>0</v>
      </c>
      <c r="P734" s="13">
        <v>0</v>
      </c>
      <c r="Q734" s="16">
        <v>0</v>
      </c>
      <c r="R734" s="16">
        <v>0</v>
      </c>
      <c r="S734" s="16">
        <v>0</v>
      </c>
      <c r="T734" s="16">
        <v>0</v>
      </c>
      <c r="U734" s="16">
        <v>0</v>
      </c>
      <c r="V734" s="11">
        <v>1</v>
      </c>
      <c r="W734" s="16">
        <v>2</v>
      </c>
      <c r="X734" s="11">
        <v>1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20">
        <v>19</v>
      </c>
      <c r="AG734" s="19"/>
      <c r="AH734" s="19">
        <v>50</v>
      </c>
      <c r="AI734" s="19">
        <v>75</v>
      </c>
      <c r="AJ734" s="51"/>
      <c r="AK734" s="51"/>
      <c r="AL734" s="20"/>
      <c r="AM734" s="20">
        <v>0</v>
      </c>
      <c r="AN734" s="19"/>
      <c r="AO734" s="19"/>
      <c r="AP734" s="19"/>
      <c r="AQ734" s="19">
        <v>4.7</v>
      </c>
      <c r="AR734" s="19">
        <v>87</v>
      </c>
      <c r="AS734" s="19">
        <f t="shared" si="82"/>
        <v>83.490616010988333</v>
      </c>
      <c r="AT734" s="19">
        <v>5.3</v>
      </c>
      <c r="AY734" s="14" t="s">
        <v>21</v>
      </c>
      <c r="AZ734" s="21">
        <v>39497</v>
      </c>
      <c r="BA734" s="13">
        <v>1</v>
      </c>
      <c r="BC734" s="13">
        <v>60</v>
      </c>
      <c r="BN734" s="13">
        <v>100</v>
      </c>
      <c r="BS734" s="13">
        <v>3</v>
      </c>
      <c r="BT734" s="11">
        <v>2</v>
      </c>
      <c r="BU734" s="11">
        <v>2</v>
      </c>
      <c r="BV734" s="13">
        <v>2</v>
      </c>
      <c r="BX734" s="13">
        <v>0</v>
      </c>
    </row>
    <row r="735" spans="1:76">
      <c r="A735" s="13">
        <v>392</v>
      </c>
      <c r="B735" s="11">
        <v>0</v>
      </c>
      <c r="C735" s="11">
        <v>1</v>
      </c>
      <c r="D735" s="11">
        <f t="shared" si="79"/>
        <v>1950</v>
      </c>
      <c r="E735" s="11">
        <v>58</v>
      </c>
      <c r="F735" s="15">
        <v>1</v>
      </c>
      <c r="G735" s="71">
        <v>1</v>
      </c>
      <c r="H735" s="16">
        <v>0</v>
      </c>
      <c r="I735" s="16">
        <v>2007</v>
      </c>
      <c r="J735" s="16">
        <f t="shared" si="80"/>
        <v>1</v>
      </c>
      <c r="K735" s="16">
        <v>2</v>
      </c>
      <c r="L735" s="11">
        <v>1</v>
      </c>
      <c r="M735" s="11">
        <v>0</v>
      </c>
      <c r="N735" s="13">
        <v>2</v>
      </c>
      <c r="O735" s="17">
        <v>0</v>
      </c>
      <c r="P735" s="13">
        <v>0</v>
      </c>
      <c r="Q735" s="16">
        <v>0</v>
      </c>
      <c r="R735" s="16">
        <v>0</v>
      </c>
      <c r="S735" s="16">
        <v>0</v>
      </c>
      <c r="T735" s="16">
        <v>0</v>
      </c>
      <c r="U735" s="16">
        <v>0</v>
      </c>
      <c r="V735" s="11">
        <v>2</v>
      </c>
      <c r="W735" s="16">
        <v>2</v>
      </c>
      <c r="X735" s="11">
        <v>1</v>
      </c>
      <c r="Y735" s="11">
        <v>0</v>
      </c>
      <c r="Z735" s="11">
        <v>0</v>
      </c>
      <c r="AA735" s="11">
        <v>0</v>
      </c>
      <c r="AB735" s="11">
        <v>0</v>
      </c>
      <c r="AF735" s="20"/>
      <c r="AG735" s="19"/>
      <c r="AH735" s="19"/>
      <c r="AI735" s="19"/>
      <c r="AJ735" s="51">
        <v>1</v>
      </c>
      <c r="AK735" s="51">
        <v>0</v>
      </c>
      <c r="AL735" s="20">
        <v>57</v>
      </c>
      <c r="AM735" s="20">
        <v>0</v>
      </c>
      <c r="AN735" s="19"/>
      <c r="AO735" s="19">
        <v>123</v>
      </c>
      <c r="AP735" s="19">
        <v>14</v>
      </c>
      <c r="AQ735" s="19">
        <v>3.2</v>
      </c>
      <c r="AR735" s="19">
        <v>78.8</v>
      </c>
      <c r="AS735" s="19">
        <f t="shared" si="82"/>
        <v>93.264924056105102</v>
      </c>
      <c r="AT735" s="19">
        <v>5.5</v>
      </c>
      <c r="AY735" s="14" t="s">
        <v>32</v>
      </c>
      <c r="AZ735" s="21">
        <v>39547</v>
      </c>
      <c r="BD735" s="13">
        <v>75</v>
      </c>
      <c r="BS735" s="13">
        <v>1</v>
      </c>
      <c r="BT735" s="11">
        <v>2</v>
      </c>
      <c r="BU735" s="11">
        <v>2</v>
      </c>
      <c r="BV735" s="13">
        <v>1</v>
      </c>
      <c r="BX735" s="13">
        <v>1</v>
      </c>
    </row>
    <row r="736" spans="1:76">
      <c r="A736" s="13">
        <v>394</v>
      </c>
      <c r="B736" s="11">
        <v>0</v>
      </c>
      <c r="C736" s="11">
        <v>1</v>
      </c>
      <c r="D736" s="11">
        <f t="shared" si="79"/>
        <v>1954</v>
      </c>
      <c r="E736" s="11">
        <v>54</v>
      </c>
      <c r="F736" s="15">
        <v>2</v>
      </c>
      <c r="G736" s="71">
        <v>1</v>
      </c>
      <c r="H736" s="16">
        <v>0</v>
      </c>
      <c r="I736" s="16">
        <v>2007</v>
      </c>
      <c r="J736" s="16">
        <f t="shared" si="80"/>
        <v>1</v>
      </c>
      <c r="K736" s="16">
        <v>2</v>
      </c>
      <c r="L736" s="11">
        <v>1</v>
      </c>
      <c r="M736" s="11">
        <v>2</v>
      </c>
      <c r="N736" s="13">
        <v>3</v>
      </c>
      <c r="O736" s="17">
        <v>0</v>
      </c>
      <c r="P736" s="13">
        <v>0</v>
      </c>
      <c r="Q736" s="16">
        <v>0</v>
      </c>
      <c r="R736" s="16">
        <v>0</v>
      </c>
      <c r="S736" s="16">
        <v>0</v>
      </c>
      <c r="T736" s="16">
        <v>0</v>
      </c>
      <c r="U736" s="16">
        <v>0</v>
      </c>
      <c r="W736" s="16">
        <v>0</v>
      </c>
      <c r="X736" s="11">
        <v>1</v>
      </c>
      <c r="Y736" s="11">
        <v>1</v>
      </c>
      <c r="Z736" s="11">
        <v>1</v>
      </c>
      <c r="AA736" s="11">
        <v>0</v>
      </c>
      <c r="AB736" s="11">
        <v>0</v>
      </c>
      <c r="AC736" s="11">
        <v>1</v>
      </c>
      <c r="AD736" s="11">
        <v>0</v>
      </c>
      <c r="AE736" s="11">
        <v>1</v>
      </c>
      <c r="AF736" s="20">
        <v>24</v>
      </c>
      <c r="AG736" s="19"/>
      <c r="AH736" s="19">
        <v>52</v>
      </c>
      <c r="AI736" s="19">
        <v>49</v>
      </c>
      <c r="AJ736" s="51">
        <v>1</v>
      </c>
      <c r="AK736" s="51">
        <v>0</v>
      </c>
      <c r="AL736" s="20"/>
      <c r="AM736" s="20">
        <v>0</v>
      </c>
      <c r="AN736" s="19"/>
      <c r="AO736" s="19">
        <v>134</v>
      </c>
      <c r="AP736" s="19">
        <v>9</v>
      </c>
      <c r="AQ736" s="19"/>
      <c r="AR736" s="19"/>
      <c r="AY736" s="14" t="s">
        <v>162</v>
      </c>
      <c r="AZ736" s="21">
        <v>39549</v>
      </c>
      <c r="BA736" s="13">
        <v>0</v>
      </c>
      <c r="BD736" s="13">
        <v>75</v>
      </c>
      <c r="BM736" s="13">
        <v>90</v>
      </c>
      <c r="BS736" s="13">
        <v>1</v>
      </c>
      <c r="BT736" s="11">
        <v>2</v>
      </c>
      <c r="BU736" s="11">
        <v>2</v>
      </c>
      <c r="BV736" s="13">
        <v>2</v>
      </c>
      <c r="BX736" s="13">
        <v>1</v>
      </c>
    </row>
    <row r="737" spans="1:76">
      <c r="A737" s="13">
        <v>400</v>
      </c>
      <c r="B737" s="11">
        <v>0</v>
      </c>
      <c r="C737" s="11">
        <v>1</v>
      </c>
      <c r="D737" s="11">
        <f t="shared" si="79"/>
        <v>1962</v>
      </c>
      <c r="E737" s="11">
        <v>46</v>
      </c>
      <c r="F737" s="15">
        <v>1</v>
      </c>
      <c r="G737" s="71">
        <v>2</v>
      </c>
      <c r="H737" s="16">
        <v>0</v>
      </c>
      <c r="I737" s="16">
        <v>2007</v>
      </c>
      <c r="J737" s="16">
        <f t="shared" si="80"/>
        <v>1</v>
      </c>
      <c r="K737" s="16">
        <v>2</v>
      </c>
      <c r="L737" s="11">
        <v>1</v>
      </c>
      <c r="M737" s="11">
        <v>2</v>
      </c>
      <c r="N737" s="13">
        <v>2</v>
      </c>
      <c r="O737" s="17">
        <v>0</v>
      </c>
      <c r="P737" s="13">
        <v>0</v>
      </c>
      <c r="Q737" s="16">
        <v>0</v>
      </c>
      <c r="R737" s="16">
        <v>0</v>
      </c>
      <c r="S737" s="16">
        <v>0</v>
      </c>
      <c r="T737" s="16">
        <v>0</v>
      </c>
      <c r="U737" s="16">
        <v>0</v>
      </c>
      <c r="W737" s="16">
        <v>0</v>
      </c>
      <c r="X737" s="11">
        <v>1</v>
      </c>
      <c r="Y737" s="11">
        <v>0</v>
      </c>
      <c r="Z737" s="11">
        <v>0</v>
      </c>
      <c r="AA737" s="11">
        <v>0</v>
      </c>
      <c r="AB737" s="11">
        <v>0</v>
      </c>
      <c r="AC737" s="11">
        <v>0</v>
      </c>
      <c r="AD737" s="11">
        <v>0</v>
      </c>
      <c r="AE737" s="11">
        <v>1</v>
      </c>
      <c r="AF737" s="20">
        <v>23.7</v>
      </c>
      <c r="AG737" s="19"/>
      <c r="AH737" s="19">
        <v>48</v>
      </c>
      <c r="AI737" s="19">
        <v>58</v>
      </c>
      <c r="AJ737" s="51"/>
      <c r="AK737" s="51"/>
      <c r="AL737" s="20"/>
      <c r="AM737" s="20"/>
      <c r="AN737" s="19"/>
      <c r="AO737" s="19">
        <v>147</v>
      </c>
      <c r="AP737" s="19">
        <v>4</v>
      </c>
      <c r="AQ737" s="19"/>
      <c r="AR737" s="19"/>
      <c r="AY737" s="14" t="s">
        <v>151</v>
      </c>
      <c r="AZ737" s="21">
        <v>39513</v>
      </c>
      <c r="BD737" s="13">
        <v>100</v>
      </c>
      <c r="BS737" s="13">
        <v>1</v>
      </c>
      <c r="BT737" s="11">
        <v>2</v>
      </c>
      <c r="BU737" s="11">
        <v>2</v>
      </c>
      <c r="BV737" s="13">
        <v>1</v>
      </c>
      <c r="BX737" s="13">
        <v>0</v>
      </c>
    </row>
    <row r="738" spans="1:76">
      <c r="A738" s="13">
        <v>402</v>
      </c>
      <c r="B738" s="11">
        <v>0</v>
      </c>
      <c r="C738" s="11">
        <v>1</v>
      </c>
      <c r="D738" s="11">
        <f t="shared" si="79"/>
        <v>1961</v>
      </c>
      <c r="E738" s="11">
        <v>47</v>
      </c>
      <c r="F738" s="15">
        <v>1</v>
      </c>
      <c r="H738" s="16">
        <v>0</v>
      </c>
      <c r="I738" s="16"/>
      <c r="J738" s="16">
        <f t="shared" si="80"/>
        <v>2008</v>
      </c>
      <c r="K738" s="11">
        <v>0</v>
      </c>
      <c r="L738" s="11">
        <v>0</v>
      </c>
      <c r="M738" s="16">
        <v>3</v>
      </c>
      <c r="N738" s="13">
        <v>3</v>
      </c>
      <c r="O738" s="17">
        <v>0</v>
      </c>
      <c r="P738" s="13">
        <v>0</v>
      </c>
      <c r="Q738" s="16">
        <v>1</v>
      </c>
      <c r="R738" s="16">
        <v>0</v>
      </c>
      <c r="S738" s="16">
        <v>0</v>
      </c>
      <c r="T738" s="16">
        <v>0</v>
      </c>
      <c r="U738" s="16">
        <v>0</v>
      </c>
      <c r="V738" s="11">
        <v>1</v>
      </c>
      <c r="W738" s="16">
        <v>2</v>
      </c>
      <c r="X738" s="11">
        <v>1</v>
      </c>
      <c r="Y738" s="11">
        <v>0</v>
      </c>
      <c r="Z738" s="11">
        <v>0</v>
      </c>
      <c r="AA738" s="11">
        <v>0</v>
      </c>
      <c r="AB738" s="11">
        <v>0</v>
      </c>
      <c r="AF738" s="20"/>
      <c r="AG738" s="19"/>
      <c r="AH738" s="19"/>
      <c r="AI738" s="19"/>
      <c r="AJ738" s="51">
        <v>0</v>
      </c>
      <c r="AK738" s="51">
        <v>0</v>
      </c>
      <c r="AL738" s="20">
        <v>64</v>
      </c>
      <c r="AM738" s="20">
        <v>0</v>
      </c>
      <c r="AN738" s="20">
        <v>0</v>
      </c>
      <c r="AO738" s="19">
        <v>135</v>
      </c>
      <c r="AP738" s="19">
        <v>5</v>
      </c>
      <c r="AQ738" s="19">
        <v>4</v>
      </c>
      <c r="AR738" s="19">
        <v>137</v>
      </c>
      <c r="AS738" s="19">
        <f>IF(F738=1,186*POWER(AR738/88.5,-1.154)*POWER(E738,-0.203),186*POWER(AR738/88.5,-1.154)*POWER(E738,-0.203)*0.742)</f>
        <v>51.413134106553919</v>
      </c>
      <c r="AT738" s="19">
        <v>4.4000000000000004</v>
      </c>
      <c r="AU738" s="20">
        <v>1.5</v>
      </c>
      <c r="AV738" s="19">
        <v>0.72</v>
      </c>
      <c r="AW738" s="19">
        <v>2.9</v>
      </c>
      <c r="AX738" s="19">
        <f>(AT738-AU738)/AU738</f>
        <v>1.9333333333333336</v>
      </c>
      <c r="AY738" s="14" t="s">
        <v>23</v>
      </c>
      <c r="AZ738" s="21">
        <v>39525</v>
      </c>
      <c r="BJ738" s="13">
        <v>50</v>
      </c>
      <c r="BK738" s="13">
        <v>80</v>
      </c>
      <c r="BS738" s="13">
        <v>3</v>
      </c>
      <c r="BT738" s="11">
        <v>2</v>
      </c>
      <c r="BU738" s="11">
        <v>2</v>
      </c>
      <c r="BV738" s="13">
        <v>1</v>
      </c>
      <c r="BX738" s="13">
        <v>1</v>
      </c>
    </row>
    <row r="739" spans="1:76">
      <c r="A739" s="13">
        <v>404</v>
      </c>
      <c r="B739" s="11">
        <v>0</v>
      </c>
      <c r="C739" s="11">
        <v>1</v>
      </c>
      <c r="D739" s="11">
        <f t="shared" si="79"/>
        <v>1962</v>
      </c>
      <c r="E739" s="11">
        <v>46</v>
      </c>
      <c r="F739" s="15">
        <v>1</v>
      </c>
      <c r="G739" s="71">
        <v>2</v>
      </c>
      <c r="H739" s="16">
        <v>0</v>
      </c>
      <c r="I739" s="16">
        <v>2008</v>
      </c>
      <c r="J739" s="16">
        <f t="shared" si="80"/>
        <v>0</v>
      </c>
      <c r="K739" s="16">
        <v>1</v>
      </c>
      <c r="L739" s="11">
        <v>1</v>
      </c>
      <c r="M739" s="16">
        <v>4</v>
      </c>
      <c r="N739" s="13">
        <v>3</v>
      </c>
      <c r="O739" s="17">
        <v>0</v>
      </c>
      <c r="P739" s="13">
        <v>0</v>
      </c>
      <c r="Q739" s="16">
        <v>0</v>
      </c>
      <c r="R739" s="16">
        <v>0</v>
      </c>
      <c r="S739" s="16">
        <v>0</v>
      </c>
      <c r="T739" s="16">
        <v>0</v>
      </c>
      <c r="U739" s="16">
        <v>0</v>
      </c>
      <c r="V739" s="11">
        <v>1</v>
      </c>
      <c r="W739" s="16">
        <v>2</v>
      </c>
      <c r="X739" s="11">
        <v>1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20"/>
      <c r="AG739" s="19">
        <v>28</v>
      </c>
      <c r="AH739" s="19">
        <v>46</v>
      </c>
      <c r="AI739" s="19">
        <v>72</v>
      </c>
      <c r="AJ739" s="51">
        <v>1</v>
      </c>
      <c r="AK739" s="51">
        <v>0</v>
      </c>
      <c r="AL739" s="20">
        <v>82</v>
      </c>
      <c r="AM739" s="20">
        <v>0</v>
      </c>
      <c r="AN739" s="19"/>
      <c r="AO739" s="19"/>
      <c r="AP739" s="19"/>
      <c r="AQ739" s="19"/>
      <c r="AR739" s="19"/>
      <c r="AY739" s="14" t="s">
        <v>27</v>
      </c>
      <c r="AZ739" s="21">
        <v>39542</v>
      </c>
      <c r="BD739" s="13">
        <v>100</v>
      </c>
      <c r="BJ739" s="13">
        <v>50</v>
      </c>
      <c r="BN739" s="13">
        <v>100</v>
      </c>
      <c r="BS739" s="13">
        <v>3</v>
      </c>
      <c r="BT739" s="11">
        <v>2</v>
      </c>
      <c r="BU739" s="11">
        <v>2</v>
      </c>
      <c r="BV739" s="13">
        <v>3</v>
      </c>
      <c r="BX739" s="13">
        <v>2</v>
      </c>
    </row>
    <row r="740" spans="1:76">
      <c r="A740" s="13">
        <v>411</v>
      </c>
      <c r="B740" s="11">
        <v>0</v>
      </c>
      <c r="C740" s="11">
        <v>1</v>
      </c>
      <c r="D740" s="11">
        <f t="shared" si="79"/>
        <v>1948</v>
      </c>
      <c r="E740" s="11">
        <v>60</v>
      </c>
      <c r="F740" s="15">
        <v>1</v>
      </c>
      <c r="G740" s="71">
        <v>1</v>
      </c>
      <c r="H740" s="16">
        <v>0</v>
      </c>
      <c r="I740" s="16">
        <v>1992</v>
      </c>
      <c r="J740" s="16">
        <f t="shared" si="80"/>
        <v>16</v>
      </c>
      <c r="K740" s="16">
        <v>2</v>
      </c>
      <c r="L740" s="11">
        <v>1</v>
      </c>
      <c r="M740" s="11">
        <v>4</v>
      </c>
      <c r="N740" s="13">
        <v>3</v>
      </c>
      <c r="O740" s="17">
        <v>5</v>
      </c>
      <c r="P740" s="13">
        <v>0</v>
      </c>
      <c r="Q740" s="16">
        <v>0</v>
      </c>
      <c r="R740" s="16">
        <v>1</v>
      </c>
      <c r="S740" s="16">
        <v>0</v>
      </c>
      <c r="T740" s="16">
        <v>1</v>
      </c>
      <c r="U740" s="16">
        <v>1</v>
      </c>
      <c r="V740" s="11">
        <v>1</v>
      </c>
      <c r="W740" s="16">
        <v>2</v>
      </c>
      <c r="X740" s="11">
        <v>1</v>
      </c>
      <c r="Y740" s="11">
        <v>0</v>
      </c>
      <c r="Z740" s="11">
        <v>0</v>
      </c>
      <c r="AA740" s="11">
        <v>0</v>
      </c>
      <c r="AB740" s="11">
        <v>0</v>
      </c>
      <c r="AC740" s="11">
        <v>1</v>
      </c>
      <c r="AD740" s="11">
        <v>0</v>
      </c>
      <c r="AE740" s="11">
        <v>1</v>
      </c>
      <c r="AF740" s="20"/>
      <c r="AG740" s="19"/>
      <c r="AH740" s="19">
        <v>48</v>
      </c>
      <c r="AI740" s="19">
        <v>44</v>
      </c>
      <c r="AJ740" s="51">
        <v>5</v>
      </c>
      <c r="AK740" s="51">
        <v>0</v>
      </c>
      <c r="AL740" s="20">
        <v>89</v>
      </c>
      <c r="AM740" s="20">
        <v>0</v>
      </c>
      <c r="AN740" s="19"/>
      <c r="AO740" s="19">
        <v>129</v>
      </c>
      <c r="AP740" s="19">
        <v>12</v>
      </c>
      <c r="AQ740" s="19">
        <v>7.7</v>
      </c>
      <c r="AR740" s="19">
        <v>123.3</v>
      </c>
      <c r="AS740" s="19">
        <f>IF(F740=1,186*POWER(AR740/88.5,-1.154)*POWER(E740,-0.203),186*POWER(AR740/88.5,-1.154)*POWER(E740,-0.203)*0.742)</f>
        <v>55.252175725502703</v>
      </c>
      <c r="AT740" s="19">
        <v>4.8</v>
      </c>
      <c r="AY740" s="14" t="s">
        <v>45</v>
      </c>
      <c r="AZ740" s="21">
        <v>39583</v>
      </c>
      <c r="BA740" s="13">
        <v>1</v>
      </c>
      <c r="BB740" s="13">
        <v>75</v>
      </c>
      <c r="BD740" s="13">
        <v>50</v>
      </c>
      <c r="BM740" s="13">
        <v>100</v>
      </c>
      <c r="BT740" s="11">
        <v>2</v>
      </c>
      <c r="BU740" s="11">
        <v>2</v>
      </c>
      <c r="BV740" s="13">
        <v>4</v>
      </c>
      <c r="BX740" s="13">
        <v>2</v>
      </c>
    </row>
    <row r="741" spans="1:76">
      <c r="A741" s="13">
        <v>412</v>
      </c>
      <c r="B741" s="11">
        <v>0</v>
      </c>
      <c r="C741" s="11">
        <v>1</v>
      </c>
      <c r="D741" s="11">
        <f t="shared" si="79"/>
        <v>1949</v>
      </c>
      <c r="E741" s="11">
        <v>59</v>
      </c>
      <c r="F741" s="15">
        <v>1</v>
      </c>
      <c r="H741" s="16">
        <v>0</v>
      </c>
      <c r="I741" s="16"/>
      <c r="J741" s="16">
        <f t="shared" ref="J741:J772" si="83">YEAR(AZ741)-I741</f>
        <v>2008</v>
      </c>
      <c r="K741" s="11">
        <v>0</v>
      </c>
      <c r="L741" s="11">
        <v>0</v>
      </c>
      <c r="M741" s="11">
        <v>4</v>
      </c>
      <c r="N741" s="13">
        <v>3</v>
      </c>
      <c r="O741" s="17">
        <v>3</v>
      </c>
      <c r="P741" s="13">
        <v>0</v>
      </c>
      <c r="Q741" s="16">
        <v>0</v>
      </c>
      <c r="R741" s="16">
        <v>0</v>
      </c>
      <c r="S741" s="16">
        <v>0</v>
      </c>
      <c r="T741" s="16">
        <v>0</v>
      </c>
      <c r="U741" s="16">
        <v>0</v>
      </c>
      <c r="V741" s="11">
        <v>1</v>
      </c>
      <c r="W741" s="16">
        <v>1</v>
      </c>
      <c r="X741" s="11">
        <v>1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20"/>
      <c r="AG741" s="19"/>
      <c r="AH741" s="19">
        <v>47</v>
      </c>
      <c r="AI741" s="19">
        <v>70</v>
      </c>
      <c r="AJ741" s="51">
        <v>3</v>
      </c>
      <c r="AK741" s="51">
        <v>0</v>
      </c>
      <c r="AL741" s="20">
        <v>68</v>
      </c>
      <c r="AM741" s="20">
        <v>0</v>
      </c>
      <c r="AN741" s="20">
        <v>1</v>
      </c>
      <c r="AO741" s="19">
        <v>144</v>
      </c>
      <c r="AP741" s="19">
        <v>16</v>
      </c>
      <c r="AQ741" s="19">
        <v>5.0999999999999996</v>
      </c>
      <c r="AR741" s="19">
        <v>115.3</v>
      </c>
      <c r="AS741" s="19">
        <f>IF(F741=1,186*POWER(AR741/88.5,-1.154)*POWER(E741,-0.203),186*POWER(AR741/88.5,-1.154)*POWER(E741,-0.203)*0.742)</f>
        <v>59.903403700213467</v>
      </c>
      <c r="AT741" s="19">
        <v>3.7</v>
      </c>
      <c r="AU741" s="20">
        <v>0.49</v>
      </c>
      <c r="AV741" s="19">
        <v>0.49</v>
      </c>
      <c r="AW741" s="19">
        <v>1.8</v>
      </c>
      <c r="AX741" s="19">
        <f>(AT741-AU741)/AU741</f>
        <v>6.5510204081632653</v>
      </c>
      <c r="AY741" s="14" t="s">
        <v>45</v>
      </c>
      <c r="AZ741" s="21">
        <v>39476</v>
      </c>
      <c r="BA741" s="13">
        <v>1</v>
      </c>
      <c r="BD741" s="13">
        <v>50</v>
      </c>
      <c r="BE741" s="13">
        <v>50</v>
      </c>
      <c r="BJ741" s="13">
        <v>40</v>
      </c>
      <c r="BM741" s="13">
        <v>100</v>
      </c>
      <c r="BS741" s="13">
        <v>1</v>
      </c>
      <c r="BT741" s="11">
        <v>2</v>
      </c>
      <c r="BU741" s="11">
        <v>2</v>
      </c>
      <c r="BV741" s="13">
        <v>2</v>
      </c>
      <c r="BX741" s="13">
        <v>2</v>
      </c>
    </row>
    <row r="742" spans="1:76">
      <c r="A742" s="13">
        <v>414</v>
      </c>
      <c r="B742" s="11">
        <v>0</v>
      </c>
      <c r="C742" s="11">
        <v>1</v>
      </c>
      <c r="D742" s="11">
        <f t="shared" si="79"/>
        <v>1962</v>
      </c>
      <c r="E742" s="11">
        <v>46</v>
      </c>
      <c r="F742" s="15">
        <v>1</v>
      </c>
      <c r="G742" s="71">
        <v>1</v>
      </c>
      <c r="H742" s="16">
        <v>0</v>
      </c>
      <c r="I742" s="16">
        <v>2001</v>
      </c>
      <c r="J742" s="16">
        <f t="shared" si="83"/>
        <v>7</v>
      </c>
      <c r="K742" s="16">
        <v>2</v>
      </c>
      <c r="L742" s="11">
        <v>1</v>
      </c>
      <c r="M742" s="11">
        <v>2</v>
      </c>
      <c r="N742" s="13">
        <v>3</v>
      </c>
      <c r="O742" s="17">
        <v>0</v>
      </c>
      <c r="P742" s="13">
        <v>0</v>
      </c>
      <c r="Q742" s="16">
        <v>0</v>
      </c>
      <c r="R742" s="16">
        <v>0</v>
      </c>
      <c r="S742" s="16">
        <v>0</v>
      </c>
      <c r="T742" s="16">
        <v>1</v>
      </c>
      <c r="U742" s="16">
        <v>0</v>
      </c>
      <c r="V742" s="11">
        <v>2</v>
      </c>
      <c r="W742" s="16">
        <v>2</v>
      </c>
      <c r="X742" s="11">
        <v>1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  <c r="AE742" s="11">
        <v>1</v>
      </c>
      <c r="AF742" s="20">
        <v>21</v>
      </c>
      <c r="AG742" s="19"/>
      <c r="AH742" s="19">
        <v>51</v>
      </c>
      <c r="AI742" s="19">
        <v>66</v>
      </c>
      <c r="AJ742" s="51"/>
      <c r="AK742" s="51"/>
      <c r="AL742" s="20"/>
      <c r="AM742" s="20">
        <v>0</v>
      </c>
      <c r="AN742" s="19"/>
      <c r="AO742" s="19"/>
      <c r="AP742" s="19"/>
      <c r="AQ742" s="19">
        <v>4.8</v>
      </c>
      <c r="AR742" s="19">
        <v>88.1</v>
      </c>
      <c r="AS742" s="19">
        <f>IF(F742=1,186*POWER(AR742/88.5,-1.154)*POWER(E742,-0.203),186*POWER(AR742/88.5,-1.154)*POWER(E742,-0.203)*0.742)</f>
        <v>85.949516997240494</v>
      </c>
      <c r="AT742" s="19">
        <v>6.8</v>
      </c>
      <c r="AY742" s="14" t="s">
        <v>167</v>
      </c>
      <c r="AZ742" s="21">
        <v>39556</v>
      </c>
      <c r="BC742" s="13">
        <v>50</v>
      </c>
      <c r="BD742" s="13">
        <v>100</v>
      </c>
      <c r="BJ742" s="13">
        <v>100</v>
      </c>
      <c r="BN742" s="13">
        <v>75</v>
      </c>
      <c r="BO742" s="13">
        <v>75</v>
      </c>
      <c r="BT742" s="11">
        <v>2</v>
      </c>
      <c r="BU742" s="11">
        <v>2</v>
      </c>
      <c r="BV742" s="13">
        <v>3</v>
      </c>
      <c r="BX742" s="13">
        <v>2</v>
      </c>
    </row>
    <row r="743" spans="1:76">
      <c r="A743" s="13">
        <v>415</v>
      </c>
      <c r="B743" s="11">
        <v>0</v>
      </c>
      <c r="C743" s="11">
        <v>1</v>
      </c>
      <c r="D743" s="11">
        <f t="shared" si="79"/>
        <v>1959</v>
      </c>
      <c r="E743" s="11">
        <v>49</v>
      </c>
      <c r="F743" s="15">
        <v>2</v>
      </c>
      <c r="G743" s="71">
        <v>1</v>
      </c>
      <c r="H743" s="16">
        <v>0</v>
      </c>
      <c r="I743" s="16">
        <v>2007</v>
      </c>
      <c r="J743" s="16">
        <f t="shared" si="83"/>
        <v>1</v>
      </c>
      <c r="K743" s="16">
        <v>2</v>
      </c>
      <c r="L743" s="11">
        <v>1</v>
      </c>
      <c r="M743" s="16">
        <v>3</v>
      </c>
      <c r="N743" s="13">
        <v>3</v>
      </c>
      <c r="O743" s="17">
        <v>0</v>
      </c>
      <c r="P743" s="13">
        <v>1</v>
      </c>
      <c r="Q743" s="16">
        <v>0</v>
      </c>
      <c r="R743" s="16">
        <v>0</v>
      </c>
      <c r="S743" s="16">
        <v>1</v>
      </c>
      <c r="T743" s="16">
        <v>0</v>
      </c>
      <c r="U743" s="16">
        <v>0</v>
      </c>
      <c r="V743" s="11">
        <v>1</v>
      </c>
      <c r="W743" s="16">
        <v>3</v>
      </c>
      <c r="X743" s="11">
        <v>1</v>
      </c>
      <c r="Y743" s="11">
        <v>1</v>
      </c>
      <c r="Z743" s="11">
        <v>0</v>
      </c>
      <c r="AA743" s="11">
        <v>0</v>
      </c>
      <c r="AB743" s="11">
        <v>0</v>
      </c>
      <c r="AC743" s="11">
        <v>0</v>
      </c>
      <c r="AD743" s="11">
        <v>1</v>
      </c>
      <c r="AE743" s="11">
        <v>1</v>
      </c>
      <c r="AF743" s="20">
        <v>28</v>
      </c>
      <c r="AG743" s="19"/>
      <c r="AH743" s="19">
        <v>54</v>
      </c>
      <c r="AI743" s="19">
        <v>68</v>
      </c>
      <c r="AJ743" s="51">
        <v>0</v>
      </c>
      <c r="AK743" s="51">
        <v>0</v>
      </c>
      <c r="AL743" s="20">
        <v>79</v>
      </c>
      <c r="AM743" s="20">
        <v>0</v>
      </c>
      <c r="AN743" s="19"/>
      <c r="AO743" s="19">
        <v>141</v>
      </c>
      <c r="AP743" s="19">
        <v>15</v>
      </c>
      <c r="AQ743" s="19">
        <v>5.9</v>
      </c>
      <c r="AR743" s="19">
        <v>69</v>
      </c>
      <c r="AS743" s="19">
        <f>IF(F743=1,186*POWER(AR743/88.5,-1.154)*POWER(E743,-0.203),186*POWER(AR743/88.5,-1.154)*POWER(E743,-0.203)*0.742)</f>
        <v>83.473328035120758</v>
      </c>
      <c r="AT743" s="19">
        <v>5.8</v>
      </c>
      <c r="AU743" s="20">
        <v>0.81</v>
      </c>
      <c r="AV743" s="19">
        <v>0.84</v>
      </c>
      <c r="AW743" s="19">
        <v>4.1500000000000004</v>
      </c>
      <c r="AX743" s="19">
        <f>(AT743-AU743)/AU743</f>
        <v>6.1604938271604937</v>
      </c>
      <c r="AY743" s="14" t="s">
        <v>32</v>
      </c>
      <c r="AZ743" s="21">
        <v>39534</v>
      </c>
      <c r="BA743" s="13">
        <v>1</v>
      </c>
      <c r="BC743" s="13">
        <v>90</v>
      </c>
      <c r="BS743" s="13">
        <v>1</v>
      </c>
      <c r="BT743" s="11">
        <v>2</v>
      </c>
      <c r="BU743" s="11">
        <v>2</v>
      </c>
      <c r="BV743" s="13">
        <v>1</v>
      </c>
      <c r="BX743" s="13">
        <v>1</v>
      </c>
    </row>
    <row r="744" spans="1:76">
      <c r="A744" s="13">
        <v>417</v>
      </c>
      <c r="B744" s="11">
        <v>0</v>
      </c>
      <c r="C744" s="11">
        <v>1</v>
      </c>
      <c r="D744" s="11">
        <f t="shared" si="79"/>
        <v>1952</v>
      </c>
      <c r="E744" s="11">
        <v>56</v>
      </c>
      <c r="F744" s="15">
        <v>1</v>
      </c>
      <c r="G744" s="71">
        <v>3</v>
      </c>
      <c r="H744" s="16">
        <v>0</v>
      </c>
      <c r="I744" s="16">
        <v>2004</v>
      </c>
      <c r="J744" s="16">
        <f t="shared" si="83"/>
        <v>4</v>
      </c>
      <c r="K744" s="16">
        <v>2</v>
      </c>
      <c r="L744" s="11">
        <v>1</v>
      </c>
      <c r="M744" s="16">
        <v>3</v>
      </c>
      <c r="N744" s="13">
        <v>3</v>
      </c>
      <c r="O744" s="17">
        <v>1</v>
      </c>
      <c r="P744" s="13">
        <v>0</v>
      </c>
      <c r="Q744" s="16">
        <v>0</v>
      </c>
      <c r="R744" s="16">
        <v>0</v>
      </c>
      <c r="S744" s="16">
        <v>1</v>
      </c>
      <c r="T744" s="16">
        <v>0</v>
      </c>
      <c r="U744" s="16">
        <v>0</v>
      </c>
      <c r="V744" s="11">
        <v>1</v>
      </c>
      <c r="W744" s="16">
        <v>2</v>
      </c>
      <c r="X744" s="11">
        <v>1</v>
      </c>
      <c r="Y744" s="11">
        <v>0</v>
      </c>
      <c r="Z744" s="11">
        <v>0</v>
      </c>
      <c r="AA744" s="11">
        <v>0</v>
      </c>
      <c r="AB744" s="11">
        <v>0</v>
      </c>
      <c r="AC744" s="11">
        <v>1</v>
      </c>
      <c r="AD744" s="11">
        <v>0</v>
      </c>
      <c r="AE744" s="11">
        <v>1</v>
      </c>
      <c r="AF744" s="20">
        <v>23</v>
      </c>
      <c r="AG744" s="19"/>
      <c r="AH744" s="19">
        <v>49</v>
      </c>
      <c r="AI744" s="19">
        <v>63</v>
      </c>
      <c r="AJ744" s="51">
        <v>1</v>
      </c>
      <c r="AK744" s="51">
        <v>0</v>
      </c>
      <c r="AL744" s="20">
        <v>72</v>
      </c>
      <c r="AM744" s="20">
        <v>0</v>
      </c>
      <c r="AN744" s="19"/>
      <c r="AO744" s="19">
        <v>153</v>
      </c>
      <c r="AP744" s="19">
        <v>3</v>
      </c>
      <c r="AQ744" s="19">
        <v>5.7</v>
      </c>
      <c r="AR744" s="19">
        <v>102.9</v>
      </c>
      <c r="AS744" s="19">
        <f>IF(F744=1,186*POWER(AR744/88.5,-1.154)*POWER(E744,-0.203),186*POWER(AR744/88.5,-1.154)*POWER(E744,-0.203)*0.742)</f>
        <v>69.03605509154157</v>
      </c>
      <c r="AT744" s="19">
        <v>7.34</v>
      </c>
      <c r="AU744" s="20">
        <v>0.75</v>
      </c>
      <c r="AV744" s="19">
        <v>1.5</v>
      </c>
      <c r="AW744" s="19">
        <v>5.09</v>
      </c>
      <c r="AX744" s="19">
        <f>(AT744-AU744)/AU744</f>
        <v>8.7866666666666671</v>
      </c>
      <c r="AY744" s="14" t="s">
        <v>167</v>
      </c>
      <c r="AZ744" s="21">
        <v>39560</v>
      </c>
      <c r="BA744" s="13">
        <v>0</v>
      </c>
      <c r="BB744" s="13">
        <v>30</v>
      </c>
      <c r="BC744" s="13">
        <v>60</v>
      </c>
      <c r="BS744" s="13">
        <v>2</v>
      </c>
      <c r="BT744" s="11">
        <v>2</v>
      </c>
      <c r="BU744" s="11">
        <v>2</v>
      </c>
      <c r="BV744" s="13">
        <v>4</v>
      </c>
      <c r="BX744" s="13">
        <v>2</v>
      </c>
    </row>
    <row r="745" spans="1:76">
      <c r="A745" s="13">
        <v>420</v>
      </c>
      <c r="B745" s="11">
        <v>0</v>
      </c>
      <c r="C745" s="11">
        <v>1</v>
      </c>
      <c r="D745" s="11">
        <f t="shared" si="79"/>
        <v>1951</v>
      </c>
      <c r="E745" s="11">
        <v>57</v>
      </c>
      <c r="F745" s="15">
        <v>1</v>
      </c>
      <c r="G745" s="71">
        <v>1</v>
      </c>
      <c r="H745" s="16">
        <v>0</v>
      </c>
      <c r="I745" s="16">
        <v>1995</v>
      </c>
      <c r="J745" s="16">
        <f t="shared" si="83"/>
        <v>13</v>
      </c>
      <c r="K745" s="16">
        <v>1</v>
      </c>
      <c r="L745" s="11">
        <v>1</v>
      </c>
      <c r="M745" s="16">
        <v>4</v>
      </c>
      <c r="N745" s="13">
        <v>3</v>
      </c>
      <c r="O745" s="17">
        <v>0</v>
      </c>
      <c r="P745" s="13">
        <v>0</v>
      </c>
      <c r="Q745" s="16">
        <v>0</v>
      </c>
      <c r="R745" s="16">
        <v>0</v>
      </c>
      <c r="S745" s="16">
        <v>0</v>
      </c>
      <c r="T745" s="16">
        <v>0</v>
      </c>
      <c r="U745" s="16">
        <v>0</v>
      </c>
      <c r="V745" s="11">
        <v>1</v>
      </c>
      <c r="W745" s="16">
        <v>3</v>
      </c>
      <c r="X745" s="11">
        <v>1</v>
      </c>
      <c r="Y745" s="11">
        <v>0</v>
      </c>
      <c r="Z745" s="11">
        <v>0</v>
      </c>
      <c r="AA745" s="11">
        <v>0</v>
      </c>
      <c r="AB745" s="11">
        <v>0</v>
      </c>
      <c r="AF745" s="20"/>
      <c r="AG745" s="19"/>
      <c r="AH745" s="19"/>
      <c r="AI745" s="19"/>
      <c r="AJ745" s="51"/>
      <c r="AK745" s="51"/>
      <c r="AL745" s="20"/>
      <c r="AM745" s="20">
        <v>0</v>
      </c>
      <c r="AN745" s="19"/>
      <c r="AO745" s="19">
        <v>161</v>
      </c>
      <c r="AP745" s="19">
        <v>2</v>
      </c>
      <c r="AQ745" s="19">
        <v>4.2</v>
      </c>
      <c r="AR745" s="19"/>
      <c r="AY745" s="14" t="s">
        <v>67</v>
      </c>
      <c r="AZ745" s="21">
        <v>39477</v>
      </c>
      <c r="BM745" s="13">
        <v>75</v>
      </c>
      <c r="BT745" s="11">
        <v>2</v>
      </c>
      <c r="BU745" s="11">
        <v>2</v>
      </c>
      <c r="BV745" s="13">
        <v>1</v>
      </c>
      <c r="BX745" s="13">
        <v>1</v>
      </c>
    </row>
    <row r="746" spans="1:76">
      <c r="A746" s="13">
        <v>421</v>
      </c>
      <c r="B746" s="11">
        <v>0</v>
      </c>
      <c r="C746" s="11">
        <v>1</v>
      </c>
      <c r="D746" s="11">
        <f t="shared" si="79"/>
        <v>1949</v>
      </c>
      <c r="E746" s="11">
        <v>59</v>
      </c>
      <c r="F746" s="15">
        <v>1</v>
      </c>
      <c r="G746" s="71">
        <v>2</v>
      </c>
      <c r="H746" s="16">
        <v>0</v>
      </c>
      <c r="I746" s="16">
        <v>2005</v>
      </c>
      <c r="J746" s="16">
        <f t="shared" si="83"/>
        <v>3</v>
      </c>
      <c r="K746" s="16">
        <v>1</v>
      </c>
      <c r="L746" s="11">
        <v>1</v>
      </c>
      <c r="M746" s="16">
        <v>4</v>
      </c>
      <c r="N746" s="13">
        <v>3</v>
      </c>
      <c r="O746" s="17">
        <v>2</v>
      </c>
      <c r="P746" s="13">
        <v>0</v>
      </c>
      <c r="Q746" s="16">
        <v>0</v>
      </c>
      <c r="R746" s="16">
        <v>0</v>
      </c>
      <c r="S746" s="16">
        <v>0</v>
      </c>
      <c r="T746" s="16">
        <v>0</v>
      </c>
      <c r="U746" s="16">
        <v>0</v>
      </c>
      <c r="V746" s="11">
        <v>2</v>
      </c>
      <c r="W746" s="16">
        <v>2</v>
      </c>
      <c r="X746" s="11">
        <v>1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1</v>
      </c>
      <c r="AF746" s="20">
        <v>17</v>
      </c>
      <c r="AG746" s="19"/>
      <c r="AH746" s="19">
        <v>56</v>
      </c>
      <c r="AI746" s="19">
        <v>57</v>
      </c>
      <c r="AJ746" s="51">
        <v>2</v>
      </c>
      <c r="AK746" s="51">
        <v>0</v>
      </c>
      <c r="AL746" s="20"/>
      <c r="AM746" s="20">
        <v>0</v>
      </c>
      <c r="AN746" s="20">
        <v>1</v>
      </c>
      <c r="AO746" s="19">
        <v>153</v>
      </c>
      <c r="AP746" s="19">
        <v>5</v>
      </c>
      <c r="AQ746" s="19">
        <v>6.6</v>
      </c>
      <c r="AR746" s="19">
        <v>93</v>
      </c>
      <c r="AS746" s="19">
        <f>IF(F746=1,186*POWER(AR746/88.5,-1.154)*POWER(E746,-0.203),186*POWER(AR746/88.5,-1.154)*POWER(E746,-0.203)*0.742)</f>
        <v>76.766757586625275</v>
      </c>
      <c r="AT746" s="19">
        <v>6.3</v>
      </c>
      <c r="AY746" s="14" t="s">
        <v>169</v>
      </c>
      <c r="AZ746" s="21">
        <v>39605</v>
      </c>
      <c r="BA746" s="13">
        <v>1</v>
      </c>
      <c r="BB746" s="13">
        <v>50</v>
      </c>
      <c r="BC746" s="13">
        <v>100</v>
      </c>
      <c r="BM746" s="13">
        <v>100</v>
      </c>
      <c r="BS746" s="13">
        <v>1</v>
      </c>
      <c r="BT746" s="11">
        <v>2</v>
      </c>
      <c r="BU746" s="11">
        <v>2</v>
      </c>
      <c r="BV746" s="13">
        <v>4</v>
      </c>
      <c r="BX746" s="13">
        <v>2</v>
      </c>
    </row>
    <row r="747" spans="1:76">
      <c r="A747" s="13">
        <v>424</v>
      </c>
      <c r="B747" s="11">
        <v>0</v>
      </c>
      <c r="C747" s="11">
        <v>1</v>
      </c>
      <c r="D747" s="11">
        <f t="shared" si="79"/>
        <v>1957</v>
      </c>
      <c r="E747" s="11">
        <v>51</v>
      </c>
      <c r="F747" s="15">
        <v>1</v>
      </c>
      <c r="G747" s="71">
        <v>1</v>
      </c>
      <c r="H747" s="16">
        <v>0</v>
      </c>
      <c r="I747" s="16">
        <v>2007</v>
      </c>
      <c r="J747" s="16">
        <f t="shared" si="83"/>
        <v>1</v>
      </c>
      <c r="K747" s="16">
        <v>1</v>
      </c>
      <c r="L747" s="11">
        <v>1</v>
      </c>
      <c r="M747" s="16">
        <v>4</v>
      </c>
      <c r="N747" s="13">
        <v>3</v>
      </c>
      <c r="O747" s="17">
        <v>0</v>
      </c>
      <c r="P747" s="13">
        <v>0</v>
      </c>
      <c r="Q747" s="16">
        <v>0</v>
      </c>
      <c r="R747" s="16">
        <v>0</v>
      </c>
      <c r="S747" s="16">
        <v>0</v>
      </c>
      <c r="T747" s="16">
        <v>0</v>
      </c>
      <c r="U747" s="16">
        <v>0</v>
      </c>
      <c r="V747" s="11">
        <v>2</v>
      </c>
      <c r="W747" s="16">
        <v>2</v>
      </c>
      <c r="X747" s="11">
        <v>1</v>
      </c>
      <c r="Y747" s="11">
        <v>0</v>
      </c>
      <c r="Z747" s="11">
        <v>0</v>
      </c>
      <c r="AA747" s="11">
        <v>0</v>
      </c>
      <c r="AB747" s="11">
        <v>0</v>
      </c>
      <c r="AC747" s="11">
        <v>0</v>
      </c>
      <c r="AD747" s="11">
        <v>0</v>
      </c>
      <c r="AE747" s="11">
        <v>0</v>
      </c>
      <c r="AF747" s="20">
        <v>20.9</v>
      </c>
      <c r="AG747" s="19"/>
      <c r="AH747" s="19">
        <v>61</v>
      </c>
      <c r="AI747" s="19">
        <v>60</v>
      </c>
      <c r="AJ747" s="51"/>
      <c r="AK747" s="51"/>
      <c r="AL747" s="20"/>
      <c r="AM747" s="20">
        <v>0</v>
      </c>
      <c r="AN747" s="19"/>
      <c r="AO747" s="19">
        <v>156</v>
      </c>
      <c r="AP747" s="19">
        <v>3</v>
      </c>
      <c r="AQ747" s="19">
        <v>5.7</v>
      </c>
      <c r="AR747" s="19">
        <v>81.400000000000006</v>
      </c>
      <c r="AS747" s="19">
        <f>IF(F747=1,186*POWER(AR747/88.5,-1.154)*POWER(E747,-0.203),186*POWER(AR747/88.5,-1.154)*POWER(E747,-0.203)*0.742)</f>
        <v>92.212154575569201</v>
      </c>
      <c r="AT747" s="19">
        <v>4.8600000000000003</v>
      </c>
      <c r="AU747" s="20">
        <v>0.7</v>
      </c>
      <c r="AW747" s="19">
        <v>3.47</v>
      </c>
      <c r="AX747" s="19">
        <f>(AT747-AU747)/AU747</f>
        <v>5.9428571428571431</v>
      </c>
      <c r="AY747" s="14" t="s">
        <v>166</v>
      </c>
      <c r="AZ747" s="21">
        <v>39555</v>
      </c>
      <c r="BD747" s="13">
        <v>60</v>
      </c>
      <c r="BG747" s="13">
        <v>75</v>
      </c>
      <c r="BM747" s="13">
        <v>10</v>
      </c>
      <c r="BN747" s="13">
        <v>10</v>
      </c>
      <c r="BS747" s="13">
        <v>1</v>
      </c>
      <c r="BT747" s="11">
        <v>2</v>
      </c>
      <c r="BU747" s="11">
        <v>2</v>
      </c>
      <c r="BV747" s="13">
        <v>1</v>
      </c>
      <c r="BX747" s="13">
        <v>1</v>
      </c>
    </row>
    <row r="748" spans="1:76">
      <c r="A748" s="13">
        <v>426</v>
      </c>
      <c r="B748" s="11">
        <v>0</v>
      </c>
      <c r="C748" s="11">
        <v>2</v>
      </c>
      <c r="D748" s="11">
        <f t="shared" si="79"/>
        <v>1960</v>
      </c>
      <c r="E748" s="11">
        <v>48</v>
      </c>
      <c r="F748" s="15">
        <v>1</v>
      </c>
      <c r="G748" s="71">
        <v>1</v>
      </c>
      <c r="H748" s="16">
        <v>0</v>
      </c>
      <c r="I748" s="16">
        <v>2007</v>
      </c>
      <c r="J748" s="16">
        <f t="shared" si="83"/>
        <v>1</v>
      </c>
      <c r="K748" s="16">
        <v>1</v>
      </c>
      <c r="L748" s="11">
        <v>1</v>
      </c>
      <c r="M748" s="11">
        <v>0</v>
      </c>
      <c r="N748" s="13">
        <v>2</v>
      </c>
      <c r="O748" s="17">
        <v>0</v>
      </c>
      <c r="P748" s="13">
        <v>0</v>
      </c>
      <c r="Q748" s="16">
        <v>0</v>
      </c>
      <c r="R748" s="16">
        <v>0</v>
      </c>
      <c r="S748" s="16">
        <v>0</v>
      </c>
      <c r="T748" s="16">
        <v>0</v>
      </c>
      <c r="U748" s="16">
        <v>0</v>
      </c>
      <c r="W748" s="16">
        <v>0</v>
      </c>
      <c r="X748" s="11">
        <v>1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  <c r="AE748" s="11">
        <v>0</v>
      </c>
      <c r="AF748" s="20">
        <v>14</v>
      </c>
      <c r="AG748" s="19"/>
      <c r="AH748" s="19">
        <v>50</v>
      </c>
      <c r="AI748" s="19">
        <v>79</v>
      </c>
      <c r="AJ748" s="51">
        <v>0</v>
      </c>
      <c r="AK748" s="51">
        <v>0</v>
      </c>
      <c r="AL748" s="20">
        <v>77</v>
      </c>
      <c r="AM748" s="20">
        <v>0</v>
      </c>
      <c r="AN748" s="20">
        <v>1</v>
      </c>
      <c r="AO748" s="19">
        <v>148</v>
      </c>
      <c r="AP748" s="19">
        <v>14</v>
      </c>
      <c r="AQ748" s="19">
        <v>4.8</v>
      </c>
      <c r="AR748" s="19">
        <v>127.7</v>
      </c>
      <c r="AS748" s="19">
        <f>IF(F748=1,186*POWER(AR748/88.5,-1.154)*POWER(E748,-0.203),186*POWER(AR748/88.5,-1.154)*POWER(E748,-0.203)*0.742)</f>
        <v>55.519968618880689</v>
      </c>
      <c r="AT748" s="19">
        <v>4.5</v>
      </c>
      <c r="AY748" s="14" t="s">
        <v>32</v>
      </c>
      <c r="AZ748" s="21">
        <v>39601</v>
      </c>
      <c r="BA748" s="13">
        <v>0</v>
      </c>
      <c r="BD748" s="13">
        <v>75</v>
      </c>
      <c r="BJ748" s="13">
        <v>50</v>
      </c>
      <c r="BN748" s="13">
        <v>25</v>
      </c>
      <c r="BS748" s="13">
        <v>1</v>
      </c>
      <c r="BT748" s="11">
        <v>2</v>
      </c>
      <c r="BU748" s="11">
        <v>2</v>
      </c>
      <c r="BV748" s="13">
        <v>2</v>
      </c>
      <c r="BX748" s="13">
        <v>1</v>
      </c>
    </row>
    <row r="749" spans="1:76">
      <c r="A749" s="13">
        <v>427</v>
      </c>
      <c r="B749" s="11">
        <v>0</v>
      </c>
      <c r="C749" s="11">
        <v>1</v>
      </c>
      <c r="D749" s="11">
        <f t="shared" si="79"/>
        <v>1949</v>
      </c>
      <c r="E749" s="11">
        <v>59</v>
      </c>
      <c r="F749" s="15">
        <v>1</v>
      </c>
      <c r="G749" s="71">
        <v>1</v>
      </c>
      <c r="H749" s="16">
        <v>0</v>
      </c>
      <c r="I749" s="16">
        <v>2006</v>
      </c>
      <c r="J749" s="16">
        <f t="shared" si="83"/>
        <v>2</v>
      </c>
      <c r="K749" s="16">
        <v>2</v>
      </c>
      <c r="L749" s="11">
        <v>1</v>
      </c>
      <c r="M749" s="11">
        <v>4</v>
      </c>
      <c r="N749" s="13">
        <v>3</v>
      </c>
      <c r="O749" s="17">
        <v>0</v>
      </c>
      <c r="P749" s="13">
        <v>0</v>
      </c>
      <c r="Q749" s="16">
        <v>0</v>
      </c>
      <c r="R749" s="16">
        <v>0</v>
      </c>
      <c r="S749" s="16">
        <v>0</v>
      </c>
      <c r="T749" s="16">
        <v>0</v>
      </c>
      <c r="U749" s="16">
        <v>0</v>
      </c>
      <c r="V749" s="11">
        <v>1</v>
      </c>
      <c r="W749" s="16">
        <v>2</v>
      </c>
      <c r="X749" s="11">
        <v>1</v>
      </c>
      <c r="Y749" s="11">
        <v>1</v>
      </c>
      <c r="Z749" s="11">
        <v>0</v>
      </c>
      <c r="AA749" s="11">
        <v>0</v>
      </c>
      <c r="AB749" s="11">
        <v>0</v>
      </c>
      <c r="AC749" s="11">
        <v>0</v>
      </c>
      <c r="AD749" s="11">
        <v>0</v>
      </c>
      <c r="AE749" s="11">
        <v>1</v>
      </c>
      <c r="AF749" s="20"/>
      <c r="AG749" s="19"/>
      <c r="AH749" s="19">
        <v>54</v>
      </c>
      <c r="AI749" s="19">
        <v>54</v>
      </c>
      <c r="AJ749" s="51">
        <v>0</v>
      </c>
      <c r="AK749" s="51">
        <v>1</v>
      </c>
      <c r="AL749" s="20">
        <v>56</v>
      </c>
      <c r="AM749" s="20">
        <v>0</v>
      </c>
      <c r="AN749" s="19"/>
      <c r="AO749" s="19">
        <v>157</v>
      </c>
      <c r="AP749" s="19">
        <v>8</v>
      </c>
      <c r="AQ749" s="19">
        <v>4.4000000000000004</v>
      </c>
      <c r="AR749" s="19"/>
      <c r="AT749" s="19">
        <v>5.2</v>
      </c>
      <c r="AY749" s="14" t="s">
        <v>45</v>
      </c>
      <c r="AZ749" s="21">
        <v>39618</v>
      </c>
      <c r="BA749" s="13">
        <v>0</v>
      </c>
      <c r="BC749" s="13">
        <v>95</v>
      </c>
      <c r="BI749" s="13">
        <v>75</v>
      </c>
      <c r="BN749" s="13">
        <v>50</v>
      </c>
      <c r="BS749" s="13">
        <v>1</v>
      </c>
      <c r="BT749" s="11">
        <v>2</v>
      </c>
      <c r="BU749" s="11">
        <v>2</v>
      </c>
      <c r="BV749" s="13">
        <v>3</v>
      </c>
      <c r="BX749" s="13">
        <v>2</v>
      </c>
    </row>
    <row r="750" spans="1:76">
      <c r="A750" s="13">
        <v>429</v>
      </c>
      <c r="B750" s="11">
        <v>0</v>
      </c>
      <c r="C750" s="11">
        <v>1</v>
      </c>
      <c r="D750" s="11">
        <f t="shared" si="79"/>
        <v>1955</v>
      </c>
      <c r="E750" s="11">
        <v>53</v>
      </c>
      <c r="F750" s="15">
        <v>1</v>
      </c>
      <c r="G750" s="71">
        <v>3</v>
      </c>
      <c r="H750" s="16">
        <v>0</v>
      </c>
      <c r="I750" s="16">
        <v>2003</v>
      </c>
      <c r="J750" s="16">
        <f t="shared" si="83"/>
        <v>5</v>
      </c>
      <c r="K750" s="16">
        <v>2</v>
      </c>
      <c r="L750" s="11">
        <v>1</v>
      </c>
      <c r="M750" s="16">
        <v>4</v>
      </c>
      <c r="N750" s="13">
        <v>3</v>
      </c>
      <c r="O750" s="17">
        <v>4</v>
      </c>
      <c r="P750" s="13">
        <v>0</v>
      </c>
      <c r="Q750" s="16">
        <v>0</v>
      </c>
      <c r="R750" s="16">
        <v>1</v>
      </c>
      <c r="S750" s="16">
        <v>0</v>
      </c>
      <c r="T750" s="16">
        <v>0</v>
      </c>
      <c r="U750" s="16">
        <v>0</v>
      </c>
      <c r="V750" s="11">
        <v>1</v>
      </c>
      <c r="W750" s="16">
        <v>3</v>
      </c>
      <c r="X750" s="11">
        <v>2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0</v>
      </c>
      <c r="AE750" s="11">
        <v>1</v>
      </c>
      <c r="AF750" s="20">
        <v>31.9</v>
      </c>
      <c r="AG750" s="19"/>
      <c r="AH750" s="19">
        <v>60</v>
      </c>
      <c r="AI750" s="19">
        <v>36</v>
      </c>
      <c r="AJ750" s="51">
        <v>4</v>
      </c>
      <c r="AK750" s="51">
        <v>1</v>
      </c>
      <c r="AL750" s="20">
        <v>105</v>
      </c>
      <c r="AM750" s="20">
        <v>1</v>
      </c>
      <c r="AN750" s="19"/>
      <c r="AO750" s="19">
        <v>151</v>
      </c>
      <c r="AP750" s="19">
        <v>4</v>
      </c>
      <c r="AQ750" s="19">
        <v>5.4</v>
      </c>
      <c r="AR750" s="19">
        <v>42.1</v>
      </c>
      <c r="AS750" s="19">
        <f t="shared" ref="AS750:AS765" si="84">IF(F750=1,186*POWER(AR750/88.5,-1.154)*POWER(E750,-0.203),186*POWER(AR750/88.5,-1.154)*POWER(E750,-0.203)*0.742)</f>
        <v>195.8104829104615</v>
      </c>
      <c r="AT750" s="19">
        <v>5.6</v>
      </c>
      <c r="AY750" s="14" t="s">
        <v>65</v>
      </c>
      <c r="AZ750" s="21">
        <v>39546</v>
      </c>
      <c r="BA750" s="13">
        <v>1</v>
      </c>
      <c r="BD750" s="13">
        <v>90</v>
      </c>
      <c r="BE750" s="13">
        <v>90</v>
      </c>
      <c r="BJ750" s="13">
        <v>100</v>
      </c>
      <c r="BM750" s="13">
        <v>100</v>
      </c>
      <c r="BT750" s="11">
        <v>2</v>
      </c>
      <c r="BU750" s="11">
        <v>2</v>
      </c>
      <c r="BV750" s="13">
        <v>3</v>
      </c>
      <c r="BX750" s="13">
        <v>2</v>
      </c>
    </row>
    <row r="751" spans="1:76">
      <c r="A751" s="13">
        <v>433</v>
      </c>
      <c r="B751" s="11">
        <v>0</v>
      </c>
      <c r="C751" s="11">
        <v>1</v>
      </c>
      <c r="D751" s="11">
        <f t="shared" si="79"/>
        <v>1949</v>
      </c>
      <c r="E751" s="11">
        <v>59</v>
      </c>
      <c r="F751" s="15">
        <v>1</v>
      </c>
      <c r="G751" s="71">
        <v>1</v>
      </c>
      <c r="H751" s="16">
        <v>0</v>
      </c>
      <c r="I751" s="16">
        <v>2008</v>
      </c>
      <c r="J751" s="16">
        <f t="shared" si="83"/>
        <v>0</v>
      </c>
      <c r="K751" s="16">
        <v>1</v>
      </c>
      <c r="L751" s="11">
        <v>1</v>
      </c>
      <c r="M751" s="16">
        <v>3</v>
      </c>
      <c r="N751" s="13">
        <v>3</v>
      </c>
      <c r="O751" s="17">
        <v>0</v>
      </c>
      <c r="P751" s="13">
        <v>0</v>
      </c>
      <c r="Q751" s="16">
        <v>0</v>
      </c>
      <c r="R751" s="16">
        <v>0</v>
      </c>
      <c r="S751" s="16">
        <v>0</v>
      </c>
      <c r="T751" s="16">
        <v>0</v>
      </c>
      <c r="U751" s="16">
        <v>0</v>
      </c>
      <c r="V751" s="11">
        <v>1</v>
      </c>
      <c r="W751" s="16">
        <v>3</v>
      </c>
      <c r="X751" s="11">
        <v>1</v>
      </c>
      <c r="Y751" s="11">
        <v>0</v>
      </c>
      <c r="Z751" s="11">
        <v>0</v>
      </c>
      <c r="AA751" s="11">
        <v>0</v>
      </c>
      <c r="AB751" s="11">
        <v>0</v>
      </c>
      <c r="AC751" s="11">
        <v>1</v>
      </c>
      <c r="AD751" s="11">
        <v>0</v>
      </c>
      <c r="AE751" s="11">
        <v>0</v>
      </c>
      <c r="AF751" s="20"/>
      <c r="AG751" s="19"/>
      <c r="AH751" s="19">
        <v>45</v>
      </c>
      <c r="AI751" s="19"/>
      <c r="AJ751" s="51"/>
      <c r="AK751" s="51"/>
      <c r="AL751" s="20"/>
      <c r="AM751" s="20"/>
      <c r="AN751" s="19"/>
      <c r="AO751" s="19">
        <v>153</v>
      </c>
      <c r="AP751" s="19">
        <v>7</v>
      </c>
      <c r="AQ751" s="19">
        <v>4</v>
      </c>
      <c r="AR751" s="19">
        <v>93.8</v>
      </c>
      <c r="AS751" s="19">
        <f t="shared" si="84"/>
        <v>76.011699846474272</v>
      </c>
      <c r="AT751" s="19">
        <v>4.5999999999999996</v>
      </c>
      <c r="AY751" s="14" t="s">
        <v>65</v>
      </c>
      <c r="AZ751" s="21">
        <v>39525</v>
      </c>
      <c r="BA751" s="13">
        <v>1</v>
      </c>
      <c r="BD751" s="13">
        <v>95</v>
      </c>
      <c r="BF751" s="13">
        <v>90</v>
      </c>
      <c r="BI751" s="13">
        <v>100</v>
      </c>
      <c r="BN751" s="13">
        <v>50</v>
      </c>
      <c r="BS751" s="13">
        <v>1</v>
      </c>
      <c r="BT751" s="11">
        <v>2</v>
      </c>
      <c r="BU751" s="11">
        <v>2</v>
      </c>
      <c r="BV751" s="13">
        <v>3</v>
      </c>
      <c r="BX751" s="13">
        <v>2</v>
      </c>
    </row>
    <row r="752" spans="1:76">
      <c r="A752" s="13">
        <v>436</v>
      </c>
      <c r="B752" s="11">
        <v>0</v>
      </c>
      <c r="C752" s="11">
        <v>1</v>
      </c>
      <c r="D752" s="11">
        <f t="shared" si="79"/>
        <v>1938</v>
      </c>
      <c r="E752" s="11">
        <v>70</v>
      </c>
      <c r="F752" s="15">
        <v>1</v>
      </c>
      <c r="G752" s="71">
        <v>1</v>
      </c>
      <c r="H752" s="16">
        <v>0</v>
      </c>
      <c r="I752" s="16">
        <v>1995</v>
      </c>
      <c r="J752" s="16">
        <f t="shared" si="83"/>
        <v>13</v>
      </c>
      <c r="K752" s="16">
        <v>1</v>
      </c>
      <c r="L752" s="11">
        <v>1</v>
      </c>
      <c r="M752" s="16">
        <v>3</v>
      </c>
      <c r="N752" s="13">
        <v>3</v>
      </c>
      <c r="O752" s="17">
        <v>0</v>
      </c>
      <c r="P752" s="13">
        <v>0</v>
      </c>
      <c r="Q752" s="16">
        <v>0</v>
      </c>
      <c r="R752" s="16">
        <v>0</v>
      </c>
      <c r="S752" s="16">
        <v>0</v>
      </c>
      <c r="T752" s="16">
        <v>0</v>
      </c>
      <c r="U752" s="16">
        <v>0</v>
      </c>
      <c r="V752" s="11">
        <v>2</v>
      </c>
      <c r="W752" s="16">
        <v>2</v>
      </c>
      <c r="X752" s="11">
        <v>1</v>
      </c>
      <c r="Y752" s="11">
        <v>0</v>
      </c>
      <c r="Z752" s="11">
        <v>0</v>
      </c>
      <c r="AA752" s="11">
        <v>0</v>
      </c>
      <c r="AB752" s="11">
        <v>0</v>
      </c>
      <c r="AC752" s="11">
        <v>0</v>
      </c>
      <c r="AD752" s="11">
        <v>0</v>
      </c>
      <c r="AE752" s="11">
        <v>0</v>
      </c>
      <c r="AF752" s="20">
        <v>28.3</v>
      </c>
      <c r="AG752" s="19"/>
      <c r="AH752" s="19">
        <v>51</v>
      </c>
      <c r="AI752" s="19">
        <v>49</v>
      </c>
      <c r="AJ752" s="51"/>
      <c r="AK752" s="51"/>
      <c r="AL752" s="20"/>
      <c r="AM752" s="20">
        <v>0</v>
      </c>
      <c r="AN752" s="19"/>
      <c r="AO752" s="19">
        <v>161</v>
      </c>
      <c r="AP752" s="19">
        <v>14</v>
      </c>
      <c r="AQ752" s="19">
        <v>4.4000000000000004</v>
      </c>
      <c r="AR752" s="19">
        <v>102.4</v>
      </c>
      <c r="AS752" s="19">
        <f t="shared" si="84"/>
        <v>66.350534615709421</v>
      </c>
      <c r="AT752" s="19">
        <v>5.5</v>
      </c>
      <c r="AU752" s="20">
        <v>1.3</v>
      </c>
      <c r="AV752" s="19">
        <v>0.9</v>
      </c>
      <c r="AW752" s="19">
        <v>3.3</v>
      </c>
      <c r="AX752" s="19">
        <f>(AT752-AU752)/AU752</f>
        <v>3.2307692307692308</v>
      </c>
      <c r="AY752" s="14" t="s">
        <v>65</v>
      </c>
      <c r="AZ752" s="21">
        <v>39463</v>
      </c>
      <c r="BC752" s="13">
        <v>100</v>
      </c>
      <c r="BG752" s="13">
        <v>75</v>
      </c>
      <c r="BL752" s="13">
        <v>75</v>
      </c>
      <c r="BN752" s="13">
        <v>100</v>
      </c>
      <c r="BS752" s="13">
        <v>1</v>
      </c>
      <c r="BT752" s="11">
        <v>2</v>
      </c>
      <c r="BU752" s="11">
        <v>2</v>
      </c>
      <c r="BV752" s="13">
        <v>3</v>
      </c>
      <c r="BX752" s="13">
        <v>2</v>
      </c>
    </row>
    <row r="753" spans="1:76">
      <c r="A753" s="13">
        <v>438</v>
      </c>
      <c r="B753" s="11">
        <v>0</v>
      </c>
      <c r="C753" s="11">
        <v>1</v>
      </c>
      <c r="D753" s="11">
        <f t="shared" si="79"/>
        <v>1956</v>
      </c>
      <c r="E753" s="11">
        <v>52</v>
      </c>
      <c r="F753" s="15">
        <v>1</v>
      </c>
      <c r="G753" s="71">
        <v>1</v>
      </c>
      <c r="H753" s="16">
        <v>0</v>
      </c>
      <c r="I753" s="16">
        <v>2006</v>
      </c>
      <c r="J753" s="16">
        <f t="shared" si="83"/>
        <v>2</v>
      </c>
      <c r="K753" s="16">
        <v>2</v>
      </c>
      <c r="L753" s="11">
        <v>1</v>
      </c>
      <c r="M753" s="16">
        <v>3</v>
      </c>
      <c r="N753" s="13">
        <v>3</v>
      </c>
      <c r="O753" s="17">
        <v>4</v>
      </c>
      <c r="P753" s="13">
        <v>0</v>
      </c>
      <c r="Q753" s="16">
        <v>0</v>
      </c>
      <c r="R753" s="16">
        <v>0</v>
      </c>
      <c r="S753" s="16">
        <v>0</v>
      </c>
      <c r="T753" s="16">
        <v>0</v>
      </c>
      <c r="U753" s="16">
        <v>0</v>
      </c>
      <c r="W753" s="16">
        <v>0</v>
      </c>
      <c r="X753" s="11">
        <v>1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1</v>
      </c>
      <c r="AE753" s="11">
        <v>1</v>
      </c>
      <c r="AF753" s="20"/>
      <c r="AG753" s="19">
        <v>26.3</v>
      </c>
      <c r="AH753" s="19">
        <v>61</v>
      </c>
      <c r="AI753" s="19">
        <v>48</v>
      </c>
      <c r="AJ753" s="51">
        <v>4</v>
      </c>
      <c r="AK753" s="51">
        <v>0</v>
      </c>
      <c r="AL753" s="20">
        <v>77</v>
      </c>
      <c r="AM753" s="20">
        <v>0</v>
      </c>
      <c r="AN753" s="19"/>
      <c r="AO753" s="19">
        <v>178</v>
      </c>
      <c r="AP753" s="19">
        <v>5</v>
      </c>
      <c r="AQ753" s="19">
        <v>5.5</v>
      </c>
      <c r="AR753" s="19">
        <v>122.4</v>
      </c>
      <c r="AS753" s="19">
        <f t="shared" si="84"/>
        <v>57.363685183099093</v>
      </c>
      <c r="AT753" s="19">
        <v>5.7</v>
      </c>
      <c r="AY753" s="14" t="s">
        <v>173</v>
      </c>
      <c r="AZ753" s="21">
        <v>39479</v>
      </c>
      <c r="BA753" s="13">
        <v>1</v>
      </c>
      <c r="BC753" s="13">
        <v>20</v>
      </c>
      <c r="BD753" s="13">
        <v>100</v>
      </c>
      <c r="BM753" s="13">
        <v>50</v>
      </c>
      <c r="BS753" s="13">
        <v>2</v>
      </c>
      <c r="BT753" s="11">
        <v>2</v>
      </c>
      <c r="BU753" s="11">
        <v>2</v>
      </c>
      <c r="BV753" s="13">
        <v>2</v>
      </c>
      <c r="BX753" s="13">
        <v>3</v>
      </c>
    </row>
    <row r="754" spans="1:76">
      <c r="A754" s="13">
        <v>439</v>
      </c>
      <c r="B754" s="11">
        <v>0</v>
      </c>
      <c r="C754" s="11">
        <v>1</v>
      </c>
      <c r="D754" s="11">
        <f t="shared" si="79"/>
        <v>1952</v>
      </c>
      <c r="E754" s="11">
        <v>56</v>
      </c>
      <c r="F754" s="15">
        <v>1</v>
      </c>
      <c r="G754" s="70">
        <v>1</v>
      </c>
      <c r="H754" s="16">
        <v>2</v>
      </c>
      <c r="I754" s="16">
        <v>2007</v>
      </c>
      <c r="J754" s="16">
        <f t="shared" si="83"/>
        <v>1</v>
      </c>
      <c r="K754" s="16">
        <v>1</v>
      </c>
      <c r="L754" s="11">
        <v>1</v>
      </c>
      <c r="M754" s="16">
        <v>3</v>
      </c>
      <c r="N754" s="13">
        <v>2</v>
      </c>
      <c r="O754" s="17">
        <v>0</v>
      </c>
      <c r="P754" s="13">
        <v>0</v>
      </c>
      <c r="Q754" s="16">
        <v>1</v>
      </c>
      <c r="R754" s="16">
        <v>0</v>
      </c>
      <c r="S754" s="16">
        <v>0</v>
      </c>
      <c r="T754" s="16">
        <v>0</v>
      </c>
      <c r="U754" s="16">
        <v>0</v>
      </c>
      <c r="V754" s="11">
        <v>2</v>
      </c>
      <c r="W754" s="16">
        <v>2</v>
      </c>
      <c r="X754" s="11">
        <v>1</v>
      </c>
      <c r="Y754" s="11">
        <v>0</v>
      </c>
      <c r="Z754" s="11">
        <v>0</v>
      </c>
      <c r="AA754" s="11">
        <v>0</v>
      </c>
      <c r="AB754" s="11">
        <v>1</v>
      </c>
      <c r="AC754" s="11">
        <v>1</v>
      </c>
      <c r="AD754" s="11">
        <v>0</v>
      </c>
      <c r="AE754" s="11">
        <v>0</v>
      </c>
      <c r="AF754" s="20">
        <v>28.3</v>
      </c>
      <c r="AG754" s="19"/>
      <c r="AH754" s="19">
        <v>74</v>
      </c>
      <c r="AI754" s="19">
        <v>40</v>
      </c>
      <c r="AJ754" s="51"/>
      <c r="AK754" s="51"/>
      <c r="AL754" s="20"/>
      <c r="AM754" s="20">
        <v>0</v>
      </c>
      <c r="AN754" s="19"/>
      <c r="AO754" s="19">
        <v>139</v>
      </c>
      <c r="AP754" s="19">
        <v>15</v>
      </c>
      <c r="AQ754" s="19">
        <v>5.5</v>
      </c>
      <c r="AR754" s="19">
        <v>150</v>
      </c>
      <c r="AS754" s="19">
        <f t="shared" si="84"/>
        <v>44.688316701764606</v>
      </c>
      <c r="AT754" s="19">
        <v>5.6</v>
      </c>
      <c r="AY754" s="14" t="s">
        <v>20</v>
      </c>
      <c r="AZ754" s="21">
        <v>39464</v>
      </c>
      <c r="BB754" s="13">
        <v>75</v>
      </c>
      <c r="BL754" s="13">
        <v>100</v>
      </c>
      <c r="BN754" s="13">
        <v>100</v>
      </c>
      <c r="BS754" s="13">
        <v>1</v>
      </c>
      <c r="BT754" s="11">
        <v>2</v>
      </c>
      <c r="BU754" s="11">
        <v>2</v>
      </c>
      <c r="BV754" s="13">
        <v>4</v>
      </c>
      <c r="BW754" s="13">
        <v>1</v>
      </c>
      <c r="BX754" s="13">
        <v>0</v>
      </c>
    </row>
    <row r="755" spans="1:76">
      <c r="A755" s="13">
        <v>440</v>
      </c>
      <c r="B755" s="11">
        <v>0</v>
      </c>
      <c r="C755" s="11">
        <v>1</v>
      </c>
      <c r="D755" s="11">
        <f t="shared" si="79"/>
        <v>1962</v>
      </c>
      <c r="E755" s="11">
        <v>46</v>
      </c>
      <c r="F755" s="15">
        <v>2</v>
      </c>
      <c r="H755" s="16">
        <v>0</v>
      </c>
      <c r="I755" s="16"/>
      <c r="J755" s="16">
        <f t="shared" si="83"/>
        <v>2008</v>
      </c>
      <c r="K755" s="11">
        <v>0</v>
      </c>
      <c r="L755" s="11">
        <v>0</v>
      </c>
      <c r="M755" s="16">
        <v>3</v>
      </c>
      <c r="N755" s="13">
        <v>3</v>
      </c>
      <c r="O755" s="17">
        <v>0</v>
      </c>
      <c r="P755" s="13">
        <v>0</v>
      </c>
      <c r="Q755" s="16">
        <v>1</v>
      </c>
      <c r="R755" s="16">
        <v>0</v>
      </c>
      <c r="S755" s="16">
        <v>0</v>
      </c>
      <c r="T755" s="16">
        <v>0</v>
      </c>
      <c r="U755" s="16">
        <v>0</v>
      </c>
      <c r="V755" s="11">
        <v>1</v>
      </c>
      <c r="W755" s="16">
        <v>2</v>
      </c>
      <c r="X755" s="11">
        <v>1</v>
      </c>
      <c r="Y755" s="11">
        <v>0</v>
      </c>
      <c r="Z755" s="11">
        <v>0</v>
      </c>
      <c r="AA755" s="11">
        <v>0</v>
      </c>
      <c r="AB755" s="11">
        <v>0</v>
      </c>
      <c r="AF755" s="20"/>
      <c r="AG755" s="19"/>
      <c r="AH755" s="19"/>
      <c r="AI755" s="19"/>
      <c r="AJ755" s="51"/>
      <c r="AK755" s="51"/>
      <c r="AL755" s="20"/>
      <c r="AM755" s="20"/>
      <c r="AN755" s="19"/>
      <c r="AO755" s="19">
        <v>166</v>
      </c>
      <c r="AP755" s="19">
        <v>9</v>
      </c>
      <c r="AQ755" s="19">
        <v>5.4</v>
      </c>
      <c r="AR755" s="19">
        <v>159.4</v>
      </c>
      <c r="AS755" s="19">
        <f t="shared" si="84"/>
        <v>32.1719974911761</v>
      </c>
      <c r="AY755" s="14" t="s">
        <v>107</v>
      </c>
      <c r="AZ755" s="21">
        <v>39603</v>
      </c>
      <c r="BB755" s="13">
        <v>15</v>
      </c>
      <c r="BD755" s="13">
        <v>25</v>
      </c>
      <c r="BG755" s="13">
        <v>75</v>
      </c>
      <c r="BM755" s="13">
        <v>75</v>
      </c>
      <c r="BS755" s="13">
        <v>2</v>
      </c>
      <c r="BT755" s="11">
        <v>2</v>
      </c>
      <c r="BU755" s="11">
        <v>2</v>
      </c>
      <c r="BV755" s="13">
        <v>2</v>
      </c>
      <c r="BX755" s="13">
        <v>1</v>
      </c>
    </row>
    <row r="756" spans="1:76">
      <c r="A756" s="13">
        <v>444</v>
      </c>
      <c r="B756" s="11">
        <v>0</v>
      </c>
      <c r="C756" s="11">
        <v>1</v>
      </c>
      <c r="D756" s="11">
        <f t="shared" si="79"/>
        <v>1947</v>
      </c>
      <c r="E756" s="11">
        <v>61</v>
      </c>
      <c r="F756" s="15">
        <v>1</v>
      </c>
      <c r="G756" s="71">
        <v>1</v>
      </c>
      <c r="H756" s="16">
        <v>0</v>
      </c>
      <c r="I756" s="16">
        <v>2008</v>
      </c>
      <c r="J756" s="16">
        <f t="shared" si="83"/>
        <v>0</v>
      </c>
      <c r="K756" s="16">
        <v>2</v>
      </c>
      <c r="L756" s="11">
        <v>1</v>
      </c>
      <c r="M756" s="11">
        <v>2</v>
      </c>
      <c r="N756" s="13">
        <v>2</v>
      </c>
      <c r="O756" s="17">
        <v>0</v>
      </c>
      <c r="P756" s="13">
        <v>0</v>
      </c>
      <c r="Q756" s="16">
        <v>0</v>
      </c>
      <c r="R756" s="16">
        <v>0</v>
      </c>
      <c r="S756" s="16">
        <v>0</v>
      </c>
      <c r="T756" s="16">
        <v>0</v>
      </c>
      <c r="U756" s="16">
        <v>0</v>
      </c>
      <c r="V756" s="11">
        <v>2</v>
      </c>
      <c r="W756" s="16">
        <v>2</v>
      </c>
      <c r="X756" s="11">
        <v>1</v>
      </c>
      <c r="Y756" s="11">
        <v>0</v>
      </c>
      <c r="Z756" s="11">
        <v>0</v>
      </c>
      <c r="AA756" s="11">
        <v>0</v>
      </c>
      <c r="AB756" s="11">
        <v>0</v>
      </c>
      <c r="AC756" s="11">
        <v>1</v>
      </c>
      <c r="AD756" s="11">
        <v>0</v>
      </c>
      <c r="AE756" s="11">
        <v>0</v>
      </c>
      <c r="AF756" s="20">
        <v>18</v>
      </c>
      <c r="AG756" s="19"/>
      <c r="AH756" s="19">
        <v>53</v>
      </c>
      <c r="AI756" s="19">
        <v>56</v>
      </c>
      <c r="AJ756" s="51">
        <v>0</v>
      </c>
      <c r="AK756" s="51">
        <v>0</v>
      </c>
      <c r="AL756" s="20">
        <v>64</v>
      </c>
      <c r="AM756" s="20">
        <v>0</v>
      </c>
      <c r="AN756" s="19"/>
      <c r="AO756" s="19"/>
      <c r="AP756" s="19"/>
      <c r="AQ756" s="19">
        <v>5.0999999999999996</v>
      </c>
      <c r="AR756" s="19">
        <v>91.6</v>
      </c>
      <c r="AS756" s="19">
        <f t="shared" si="84"/>
        <v>77.595430239677938</v>
      </c>
      <c r="AT756" s="19">
        <v>4.2</v>
      </c>
      <c r="AU756" s="20">
        <v>1.2</v>
      </c>
      <c r="AV756" s="19">
        <v>0.3</v>
      </c>
      <c r="AW756" s="19">
        <v>2.8</v>
      </c>
      <c r="AX756" s="19">
        <f>(AT756-AU756)/AU756</f>
        <v>2.5</v>
      </c>
      <c r="AY756" s="14" t="s">
        <v>176</v>
      </c>
      <c r="AZ756" s="21">
        <v>39686</v>
      </c>
      <c r="BA756" s="13">
        <v>1</v>
      </c>
      <c r="BD756" s="13">
        <v>30</v>
      </c>
      <c r="BL756" s="13">
        <v>25</v>
      </c>
      <c r="BN756" s="13">
        <v>90</v>
      </c>
      <c r="BO756" s="13">
        <v>75</v>
      </c>
      <c r="BS756" s="13">
        <v>1</v>
      </c>
      <c r="BT756" s="11">
        <v>2</v>
      </c>
      <c r="BU756" s="11">
        <v>2</v>
      </c>
      <c r="BV756" s="13">
        <v>1</v>
      </c>
      <c r="BX756" s="13">
        <v>3</v>
      </c>
    </row>
    <row r="757" spans="1:76">
      <c r="A757" s="13">
        <v>447</v>
      </c>
      <c r="B757" s="11">
        <v>0</v>
      </c>
      <c r="C757" s="11">
        <v>2</v>
      </c>
      <c r="D757" s="11">
        <f t="shared" si="79"/>
        <v>1946</v>
      </c>
      <c r="E757" s="11">
        <v>59</v>
      </c>
      <c r="F757" s="15">
        <v>1</v>
      </c>
      <c r="G757" s="71">
        <v>1</v>
      </c>
      <c r="H757" s="16">
        <v>1</v>
      </c>
      <c r="I757" s="16">
        <v>1992</v>
      </c>
      <c r="J757" s="16">
        <f t="shared" si="83"/>
        <v>13</v>
      </c>
      <c r="K757" s="16">
        <v>2</v>
      </c>
      <c r="L757" s="11">
        <v>1</v>
      </c>
      <c r="M757" s="16">
        <v>3</v>
      </c>
      <c r="N757" s="13">
        <v>3</v>
      </c>
      <c r="O757" s="17">
        <v>0</v>
      </c>
      <c r="P757" s="13">
        <v>0</v>
      </c>
      <c r="Q757" s="16">
        <v>0</v>
      </c>
      <c r="R757" s="16">
        <v>1</v>
      </c>
      <c r="S757" s="16">
        <v>0</v>
      </c>
      <c r="T757" s="16">
        <v>0</v>
      </c>
      <c r="U757" s="16">
        <v>1</v>
      </c>
      <c r="W757" s="16">
        <v>0</v>
      </c>
      <c r="X757" s="11">
        <v>1</v>
      </c>
      <c r="Y757" s="11">
        <v>0</v>
      </c>
      <c r="Z757" s="11">
        <v>0</v>
      </c>
      <c r="AA757" s="11">
        <v>0</v>
      </c>
      <c r="AB757" s="11">
        <v>0</v>
      </c>
      <c r="AF757" s="20"/>
      <c r="AG757" s="19"/>
      <c r="AH757" s="19"/>
      <c r="AI757" s="19"/>
      <c r="AJ757" s="51"/>
      <c r="AK757" s="51"/>
      <c r="AL757" s="20"/>
      <c r="AM757" s="20"/>
      <c r="AN757" s="19"/>
      <c r="AO757" s="19">
        <v>148</v>
      </c>
      <c r="AP757" s="19">
        <v>20</v>
      </c>
      <c r="AQ757" s="19">
        <v>9.8000000000000007</v>
      </c>
      <c r="AR757" s="19">
        <v>119</v>
      </c>
      <c r="AS757" s="19">
        <f t="shared" si="84"/>
        <v>57.759220937743649</v>
      </c>
      <c r="AT757" s="19">
        <v>6.8</v>
      </c>
      <c r="AY757" s="14" t="s">
        <v>177</v>
      </c>
      <c r="AZ757" s="21">
        <v>38441</v>
      </c>
      <c r="BC757" s="13">
        <v>30</v>
      </c>
      <c r="BI757" s="13">
        <v>30</v>
      </c>
      <c r="BK757" s="13">
        <v>100</v>
      </c>
      <c r="BN757" s="13">
        <v>30</v>
      </c>
      <c r="BO757" s="13">
        <v>30</v>
      </c>
      <c r="BT757" s="11">
        <v>2</v>
      </c>
      <c r="BU757" s="11">
        <v>2</v>
      </c>
      <c r="BV757" s="13">
        <v>1</v>
      </c>
      <c r="BW757" s="13">
        <v>1</v>
      </c>
      <c r="BX757" s="13">
        <v>2</v>
      </c>
    </row>
    <row r="758" spans="1:76">
      <c r="A758" s="13">
        <v>449</v>
      </c>
      <c r="B758" s="11">
        <v>0</v>
      </c>
      <c r="C758" s="11">
        <v>1</v>
      </c>
      <c r="D758" s="11">
        <f t="shared" si="79"/>
        <v>1959</v>
      </c>
      <c r="E758" s="11">
        <v>49</v>
      </c>
      <c r="F758" s="15">
        <v>2</v>
      </c>
      <c r="G758" s="71">
        <v>1</v>
      </c>
      <c r="H758" s="16">
        <v>0</v>
      </c>
      <c r="I758" s="16">
        <v>2007</v>
      </c>
      <c r="J758" s="16">
        <f t="shared" si="83"/>
        <v>1</v>
      </c>
      <c r="K758" s="16">
        <v>2</v>
      </c>
      <c r="L758" s="11">
        <v>1</v>
      </c>
      <c r="M758" s="16">
        <v>3</v>
      </c>
      <c r="N758" s="13">
        <v>3</v>
      </c>
      <c r="O758" s="17">
        <v>0</v>
      </c>
      <c r="P758" s="13">
        <v>0</v>
      </c>
      <c r="Q758" s="16">
        <v>0</v>
      </c>
      <c r="R758" s="16">
        <v>0</v>
      </c>
      <c r="S758" s="16">
        <v>0</v>
      </c>
      <c r="T758" s="16">
        <v>0</v>
      </c>
      <c r="U758" s="16">
        <v>0</v>
      </c>
      <c r="V758" s="11">
        <v>1</v>
      </c>
      <c r="W758" s="16">
        <v>2</v>
      </c>
      <c r="X758" s="11">
        <v>1</v>
      </c>
      <c r="Y758" s="11">
        <v>0</v>
      </c>
      <c r="Z758" s="11">
        <v>0</v>
      </c>
      <c r="AA758" s="11">
        <v>0</v>
      </c>
      <c r="AB758" s="11">
        <v>0</v>
      </c>
      <c r="AC758" s="11">
        <v>1</v>
      </c>
      <c r="AD758" s="11">
        <v>0</v>
      </c>
      <c r="AE758" s="11">
        <v>1</v>
      </c>
      <c r="AF758" s="20">
        <v>13</v>
      </c>
      <c r="AG758" s="19"/>
      <c r="AH758" s="19">
        <v>47</v>
      </c>
      <c r="AI758" s="19">
        <v>66</v>
      </c>
      <c r="AJ758" s="51">
        <v>1</v>
      </c>
      <c r="AK758" s="51">
        <v>0</v>
      </c>
      <c r="AL758" s="20">
        <v>70</v>
      </c>
      <c r="AM758" s="20">
        <v>0</v>
      </c>
      <c r="AN758" s="19"/>
      <c r="AO758" s="19">
        <v>148</v>
      </c>
      <c r="AP758" s="19">
        <v>2</v>
      </c>
      <c r="AQ758" s="19">
        <v>3.7</v>
      </c>
      <c r="AR758" s="19">
        <v>85.8</v>
      </c>
      <c r="AS758" s="19">
        <f t="shared" si="84"/>
        <v>64.913533398451804</v>
      </c>
      <c r="AT758" s="19">
        <v>5.5</v>
      </c>
      <c r="AY758" s="14" t="s">
        <v>32</v>
      </c>
      <c r="AZ758" s="21">
        <v>39749</v>
      </c>
      <c r="BC758" s="13">
        <v>100</v>
      </c>
      <c r="BI758" s="13">
        <v>100</v>
      </c>
      <c r="BN758" s="13">
        <v>10</v>
      </c>
      <c r="BT758" s="11">
        <v>2</v>
      </c>
      <c r="BU758" s="11">
        <v>2</v>
      </c>
      <c r="BV758" s="13">
        <v>1</v>
      </c>
      <c r="BX758" s="13">
        <v>1</v>
      </c>
    </row>
    <row r="759" spans="1:76" ht="14.25">
      <c r="A759" s="13">
        <v>451</v>
      </c>
      <c r="B759" s="11">
        <v>0</v>
      </c>
      <c r="C759" s="11">
        <v>1</v>
      </c>
      <c r="D759" s="11">
        <f t="shared" si="79"/>
        <v>1947</v>
      </c>
      <c r="E759" s="11">
        <v>61</v>
      </c>
      <c r="F759" s="15">
        <v>1</v>
      </c>
      <c r="G759" s="71">
        <v>1</v>
      </c>
      <c r="H759" s="16">
        <v>0</v>
      </c>
      <c r="I759" s="16">
        <v>99</v>
      </c>
      <c r="J759" s="16">
        <v>99</v>
      </c>
      <c r="K759" s="16">
        <v>2</v>
      </c>
      <c r="L759" s="11">
        <v>1</v>
      </c>
      <c r="M759" s="16">
        <v>3</v>
      </c>
      <c r="N759" s="13">
        <v>3</v>
      </c>
      <c r="O759" s="17">
        <v>0</v>
      </c>
      <c r="P759" s="13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0</v>
      </c>
      <c r="W759" s="16">
        <v>0</v>
      </c>
      <c r="X759" s="11">
        <v>1</v>
      </c>
      <c r="Y759" s="11">
        <v>1</v>
      </c>
      <c r="Z759" s="11">
        <v>0</v>
      </c>
      <c r="AA759" s="11">
        <v>0</v>
      </c>
      <c r="AB759" s="11">
        <v>0</v>
      </c>
      <c r="AC759" s="11">
        <v>0</v>
      </c>
      <c r="AD759" s="11">
        <v>0</v>
      </c>
      <c r="AE759" s="11">
        <v>0</v>
      </c>
      <c r="AF759" s="20">
        <v>13</v>
      </c>
      <c r="AG759" s="19"/>
      <c r="AH759" s="19">
        <v>45</v>
      </c>
      <c r="AI759" s="19">
        <v>65</v>
      </c>
      <c r="AJ759" s="51"/>
      <c r="AK759" s="51"/>
      <c r="AL759" s="20"/>
      <c r="AM759" s="20"/>
      <c r="AN759" s="20">
        <v>1</v>
      </c>
      <c r="AO759" s="19">
        <v>143</v>
      </c>
      <c r="AP759" s="19">
        <v>32</v>
      </c>
      <c r="AQ759" s="19">
        <v>4.9000000000000004</v>
      </c>
      <c r="AR759" s="19">
        <v>81</v>
      </c>
      <c r="AS759" s="19">
        <f t="shared" si="84"/>
        <v>89.427648331344443</v>
      </c>
      <c r="AT759" s="19">
        <v>5.0999999999999996</v>
      </c>
      <c r="AU759" s="20">
        <v>1.05</v>
      </c>
      <c r="AV759" s="19">
        <v>0.74</v>
      </c>
      <c r="AW759" s="19">
        <v>2.2799999999999998</v>
      </c>
      <c r="AX759" s="19">
        <f>(AT759-AU759)/AU759</f>
        <v>3.8571428571428568</v>
      </c>
      <c r="AY759" s="14" t="s">
        <v>195</v>
      </c>
      <c r="AZ759" s="21">
        <v>39783</v>
      </c>
      <c r="BA759" s="13">
        <v>0</v>
      </c>
      <c r="BC759" s="13">
        <v>90</v>
      </c>
      <c r="BS759" s="13">
        <v>2</v>
      </c>
      <c r="BT759" s="11">
        <v>2</v>
      </c>
      <c r="BU759" s="11">
        <v>2</v>
      </c>
      <c r="BV759" s="13">
        <v>1</v>
      </c>
      <c r="BX759" s="13">
        <v>1</v>
      </c>
    </row>
    <row r="760" spans="1:76">
      <c r="A760" s="13">
        <v>454</v>
      </c>
      <c r="B760" s="11">
        <v>0</v>
      </c>
      <c r="C760" s="11">
        <v>1</v>
      </c>
      <c r="D760" s="11">
        <f t="shared" si="79"/>
        <v>1952</v>
      </c>
      <c r="E760" s="11">
        <v>56</v>
      </c>
      <c r="F760" s="15">
        <v>1</v>
      </c>
      <c r="H760" s="16">
        <v>0</v>
      </c>
      <c r="I760" s="16"/>
      <c r="J760" s="16">
        <f t="shared" ref="J760:J773" si="85">YEAR(AZ760)-I760</f>
        <v>2008</v>
      </c>
      <c r="K760" s="11">
        <v>0</v>
      </c>
      <c r="L760" s="11">
        <v>0</v>
      </c>
      <c r="M760" s="16">
        <v>3</v>
      </c>
      <c r="N760" s="13">
        <v>3</v>
      </c>
      <c r="O760" s="17">
        <v>0</v>
      </c>
      <c r="P760" s="13">
        <v>0</v>
      </c>
      <c r="Q760" s="16">
        <v>0</v>
      </c>
      <c r="R760" s="16">
        <v>0</v>
      </c>
      <c r="S760" s="16">
        <v>0</v>
      </c>
      <c r="T760" s="16">
        <v>0</v>
      </c>
      <c r="U760" s="16">
        <v>0</v>
      </c>
      <c r="V760" s="11">
        <v>1</v>
      </c>
      <c r="W760" s="16">
        <v>4</v>
      </c>
      <c r="X760" s="11">
        <v>1</v>
      </c>
      <c r="Y760" s="11">
        <v>0</v>
      </c>
      <c r="Z760" s="11">
        <v>0</v>
      </c>
      <c r="AA760" s="11">
        <v>0</v>
      </c>
      <c r="AB760" s="11">
        <v>0</v>
      </c>
      <c r="AC760" s="11">
        <v>0</v>
      </c>
      <c r="AD760" s="11">
        <v>0</v>
      </c>
      <c r="AE760" s="11">
        <v>0</v>
      </c>
      <c r="AF760" s="20"/>
      <c r="AG760" s="19"/>
      <c r="AH760" s="19">
        <v>47</v>
      </c>
      <c r="AI760" s="19">
        <v>67</v>
      </c>
      <c r="AJ760" s="51">
        <v>1</v>
      </c>
      <c r="AK760" s="51">
        <v>0</v>
      </c>
      <c r="AL760" s="20">
        <v>75</v>
      </c>
      <c r="AM760" s="20"/>
      <c r="AN760" s="20">
        <v>0</v>
      </c>
      <c r="AO760" s="19">
        <v>151</v>
      </c>
      <c r="AP760" s="19">
        <v>5</v>
      </c>
      <c r="AQ760" s="19">
        <v>5.0999999999999996</v>
      </c>
      <c r="AR760" s="19">
        <v>70</v>
      </c>
      <c r="AS760" s="19">
        <f t="shared" si="84"/>
        <v>107.6862295001264</v>
      </c>
      <c r="AT760" s="19">
        <v>5.28</v>
      </c>
      <c r="AU760" s="20">
        <v>1.25</v>
      </c>
      <c r="AV760" s="19">
        <v>1.04</v>
      </c>
      <c r="AW760" s="19">
        <v>3.58</v>
      </c>
      <c r="AX760" s="19">
        <f>(AT760-AU760)/AU760</f>
        <v>3.2240000000000002</v>
      </c>
      <c r="AY760" s="14" t="s">
        <v>32</v>
      </c>
      <c r="AZ760" s="21">
        <v>39709</v>
      </c>
      <c r="BA760" s="13">
        <v>0</v>
      </c>
      <c r="BC760" s="13">
        <v>80</v>
      </c>
      <c r="BF760" s="13">
        <v>50</v>
      </c>
      <c r="BJ760" s="13">
        <v>20</v>
      </c>
      <c r="BS760" s="13">
        <v>1</v>
      </c>
      <c r="BT760" s="11">
        <v>2</v>
      </c>
      <c r="BU760" s="11">
        <v>2</v>
      </c>
      <c r="BV760" s="17">
        <v>1</v>
      </c>
      <c r="BW760" s="17"/>
      <c r="BX760" s="13">
        <v>1</v>
      </c>
    </row>
    <row r="761" spans="1:76" ht="14.25">
      <c r="A761" s="13">
        <v>456</v>
      </c>
      <c r="B761" s="11">
        <v>0</v>
      </c>
      <c r="C761" s="11">
        <v>1</v>
      </c>
      <c r="D761" s="11">
        <f t="shared" si="79"/>
        <v>1940</v>
      </c>
      <c r="E761" s="11">
        <v>68</v>
      </c>
      <c r="F761" s="15">
        <v>1</v>
      </c>
      <c r="G761" s="71">
        <v>2</v>
      </c>
      <c r="H761" s="16">
        <v>0</v>
      </c>
      <c r="I761" s="16">
        <v>2001</v>
      </c>
      <c r="J761" s="16">
        <f t="shared" si="85"/>
        <v>7</v>
      </c>
      <c r="K761" s="16">
        <v>2</v>
      </c>
      <c r="L761" s="11">
        <v>1</v>
      </c>
      <c r="M761" s="16">
        <v>4</v>
      </c>
      <c r="N761" s="13">
        <v>3</v>
      </c>
      <c r="O761" s="17">
        <v>0</v>
      </c>
      <c r="P761" s="13">
        <v>0</v>
      </c>
      <c r="Q761" s="16">
        <v>0</v>
      </c>
      <c r="R761" s="16">
        <v>0</v>
      </c>
      <c r="S761" s="16">
        <v>0</v>
      </c>
      <c r="T761" s="16">
        <v>0</v>
      </c>
      <c r="U761" s="16">
        <v>0</v>
      </c>
      <c r="W761" s="16">
        <v>0</v>
      </c>
      <c r="X761" s="11">
        <v>1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1</v>
      </c>
      <c r="AF761" s="20">
        <v>20</v>
      </c>
      <c r="AG761" s="19"/>
      <c r="AH761" s="19">
        <v>53</v>
      </c>
      <c r="AI761" s="19">
        <v>69</v>
      </c>
      <c r="AJ761" s="51">
        <v>1</v>
      </c>
      <c r="AK761" s="51">
        <v>0</v>
      </c>
      <c r="AL761" s="20">
        <v>61</v>
      </c>
      <c r="AM761" s="20">
        <v>0</v>
      </c>
      <c r="AN761" s="19"/>
      <c r="AO761" s="19">
        <v>158</v>
      </c>
      <c r="AP761" s="19">
        <v>22</v>
      </c>
      <c r="AQ761" s="19"/>
      <c r="AR761" s="19">
        <v>107</v>
      </c>
      <c r="AS761" s="19">
        <f t="shared" si="84"/>
        <v>63.4420619788403</v>
      </c>
      <c r="AT761" s="19">
        <v>4.0999999999999996</v>
      </c>
      <c r="AU761" s="20">
        <v>1.5</v>
      </c>
      <c r="AV761" s="19">
        <v>0.4</v>
      </c>
      <c r="AW761" s="19">
        <v>2.2000000000000002</v>
      </c>
      <c r="AX761" s="19">
        <f>(AT761-AU761)/AU761</f>
        <v>1.7333333333333332</v>
      </c>
      <c r="AY761" s="14" t="s">
        <v>195</v>
      </c>
      <c r="AZ761" s="21">
        <v>39790</v>
      </c>
      <c r="BA761" s="13">
        <v>1</v>
      </c>
      <c r="BM761" s="13">
        <v>100</v>
      </c>
      <c r="BS761" s="13">
        <v>1</v>
      </c>
      <c r="BT761" s="11">
        <v>2</v>
      </c>
      <c r="BU761" s="11">
        <v>2</v>
      </c>
      <c r="BV761" s="13">
        <v>1</v>
      </c>
      <c r="BX761" s="13">
        <v>2</v>
      </c>
    </row>
    <row r="762" spans="1:76">
      <c r="A762" s="13">
        <v>458</v>
      </c>
      <c r="B762" s="11">
        <v>0</v>
      </c>
      <c r="C762" s="11">
        <v>1</v>
      </c>
      <c r="D762" s="11">
        <f t="shared" si="79"/>
        <v>1940</v>
      </c>
      <c r="E762" s="11">
        <v>68</v>
      </c>
      <c r="F762" s="15">
        <v>1</v>
      </c>
      <c r="G762" s="71">
        <v>1</v>
      </c>
      <c r="H762" s="16">
        <v>0</v>
      </c>
      <c r="I762" s="16">
        <v>1987</v>
      </c>
      <c r="J762" s="16">
        <f t="shared" si="85"/>
        <v>21</v>
      </c>
      <c r="K762" s="16">
        <v>2</v>
      </c>
      <c r="L762" s="11">
        <v>1</v>
      </c>
      <c r="M762" s="11">
        <v>4</v>
      </c>
      <c r="N762" s="13">
        <v>3</v>
      </c>
      <c r="O762" s="17">
        <v>0</v>
      </c>
      <c r="P762" s="13">
        <v>0</v>
      </c>
      <c r="Q762" s="16">
        <v>0</v>
      </c>
      <c r="R762" s="16">
        <v>0</v>
      </c>
      <c r="S762" s="16">
        <v>0</v>
      </c>
      <c r="T762" s="16">
        <v>0</v>
      </c>
      <c r="U762" s="16">
        <v>0</v>
      </c>
      <c r="V762" s="11">
        <v>1</v>
      </c>
      <c r="W762" s="16">
        <v>2</v>
      </c>
      <c r="X762" s="11">
        <v>1</v>
      </c>
      <c r="Y762" s="11">
        <v>0</v>
      </c>
      <c r="Z762" s="11">
        <v>0</v>
      </c>
      <c r="AA762" s="11">
        <v>0</v>
      </c>
      <c r="AB762" s="11">
        <v>0</v>
      </c>
      <c r="AC762" s="11">
        <v>0</v>
      </c>
      <c r="AD762" s="11">
        <v>0</v>
      </c>
      <c r="AE762" s="11">
        <v>1</v>
      </c>
      <c r="AF762" s="20"/>
      <c r="AG762" s="19">
        <v>48.6</v>
      </c>
      <c r="AH762" s="19">
        <v>46</v>
      </c>
      <c r="AI762" s="19">
        <v>65</v>
      </c>
      <c r="AJ762" s="51"/>
      <c r="AK762" s="51"/>
      <c r="AL762" s="20"/>
      <c r="AM762" s="20"/>
      <c r="AN762" s="19"/>
      <c r="AO762" s="19">
        <v>159</v>
      </c>
      <c r="AP762" s="19">
        <v>9</v>
      </c>
      <c r="AQ762" s="19">
        <v>5.0999999999999996</v>
      </c>
      <c r="AR762" s="19">
        <v>105</v>
      </c>
      <c r="AS762" s="19">
        <f t="shared" si="84"/>
        <v>64.838613323065147</v>
      </c>
      <c r="AT762" s="19">
        <v>3.5</v>
      </c>
      <c r="AY762" s="14" t="s">
        <v>32</v>
      </c>
      <c r="AZ762" s="21">
        <v>39744</v>
      </c>
      <c r="BA762" s="13">
        <v>1</v>
      </c>
      <c r="BD762" s="13">
        <v>100</v>
      </c>
      <c r="BJ762" s="13">
        <v>75</v>
      </c>
      <c r="BM762" s="13">
        <v>100</v>
      </c>
      <c r="BS762" s="13">
        <v>1</v>
      </c>
      <c r="BT762" s="11">
        <v>2</v>
      </c>
      <c r="BU762" s="11">
        <v>2</v>
      </c>
      <c r="BV762" s="13">
        <v>3</v>
      </c>
      <c r="BX762" s="13">
        <v>2</v>
      </c>
    </row>
    <row r="763" spans="1:76">
      <c r="A763" s="13">
        <v>459</v>
      </c>
      <c r="B763" s="11">
        <v>0</v>
      </c>
      <c r="C763" s="11">
        <v>1</v>
      </c>
      <c r="D763" s="11">
        <f t="shared" si="79"/>
        <v>1958</v>
      </c>
      <c r="E763" s="11">
        <v>50</v>
      </c>
      <c r="F763" s="15">
        <v>2</v>
      </c>
      <c r="G763" s="71">
        <v>1</v>
      </c>
      <c r="H763" s="16">
        <v>0</v>
      </c>
      <c r="I763" s="16">
        <v>2008</v>
      </c>
      <c r="J763" s="16">
        <f t="shared" si="85"/>
        <v>0</v>
      </c>
      <c r="K763" s="16">
        <v>2</v>
      </c>
      <c r="L763" s="11">
        <v>1</v>
      </c>
      <c r="M763" s="11">
        <v>2</v>
      </c>
      <c r="N763" s="13">
        <v>3</v>
      </c>
      <c r="O763" s="17">
        <v>0</v>
      </c>
      <c r="P763" s="13">
        <v>0</v>
      </c>
      <c r="Q763" s="16">
        <v>1</v>
      </c>
      <c r="R763" s="16">
        <v>0</v>
      </c>
      <c r="S763" s="16">
        <v>0</v>
      </c>
      <c r="T763" s="16">
        <v>1</v>
      </c>
      <c r="U763" s="16">
        <v>1</v>
      </c>
      <c r="V763" s="11">
        <v>1</v>
      </c>
      <c r="W763" s="16">
        <v>3</v>
      </c>
      <c r="X763" s="11">
        <v>1</v>
      </c>
      <c r="Y763" s="11">
        <v>0</v>
      </c>
      <c r="Z763" s="11">
        <v>1</v>
      </c>
      <c r="AA763" s="11">
        <v>0</v>
      </c>
      <c r="AB763" s="11">
        <v>0</v>
      </c>
      <c r="AF763" s="20"/>
      <c r="AG763" s="19"/>
      <c r="AH763" s="19"/>
      <c r="AI763" s="19"/>
      <c r="AJ763" s="51"/>
      <c r="AK763" s="51"/>
      <c r="AL763" s="20"/>
      <c r="AM763" s="20">
        <v>0</v>
      </c>
      <c r="AN763" s="19"/>
      <c r="AO763" s="19">
        <v>159</v>
      </c>
      <c r="AP763" s="19">
        <v>4</v>
      </c>
      <c r="AQ763" s="19">
        <v>7.5</v>
      </c>
      <c r="AR763" s="19">
        <v>78.400000000000006</v>
      </c>
      <c r="AS763" s="19">
        <f t="shared" si="84"/>
        <v>71.739399434488107</v>
      </c>
      <c r="AY763" s="14" t="s">
        <v>126</v>
      </c>
      <c r="AZ763" s="21">
        <v>39702</v>
      </c>
      <c r="BA763" s="13">
        <v>0</v>
      </c>
      <c r="BD763" s="13">
        <v>90</v>
      </c>
      <c r="BE763" s="13">
        <v>70</v>
      </c>
      <c r="BS763" s="13">
        <v>1</v>
      </c>
      <c r="BT763" s="11">
        <v>2</v>
      </c>
      <c r="BU763" s="11">
        <v>2</v>
      </c>
      <c r="BV763" s="13">
        <v>1</v>
      </c>
      <c r="BX763" s="13">
        <v>1</v>
      </c>
    </row>
    <row r="764" spans="1:76">
      <c r="A764" s="13">
        <v>462</v>
      </c>
      <c r="B764" s="11">
        <v>0</v>
      </c>
      <c r="C764" s="11">
        <v>1</v>
      </c>
      <c r="D764" s="11">
        <f t="shared" si="79"/>
        <v>1933</v>
      </c>
      <c r="E764" s="11">
        <v>75</v>
      </c>
      <c r="F764" s="15">
        <v>1</v>
      </c>
      <c r="H764" s="16">
        <v>0</v>
      </c>
      <c r="I764" s="16"/>
      <c r="J764" s="16">
        <f t="shared" si="85"/>
        <v>2008</v>
      </c>
      <c r="K764" s="11">
        <v>0</v>
      </c>
      <c r="L764" s="11">
        <v>0</v>
      </c>
      <c r="M764" s="16">
        <v>3</v>
      </c>
      <c r="N764" s="13">
        <v>2</v>
      </c>
      <c r="O764" s="17">
        <v>4</v>
      </c>
      <c r="P764" s="13">
        <v>0</v>
      </c>
      <c r="Q764" s="16">
        <v>0</v>
      </c>
      <c r="R764" s="16">
        <v>0</v>
      </c>
      <c r="S764" s="16">
        <v>0</v>
      </c>
      <c r="T764" s="16">
        <v>0</v>
      </c>
      <c r="U764" s="16">
        <v>0</v>
      </c>
      <c r="V764" s="11">
        <v>2</v>
      </c>
      <c r="W764" s="16">
        <v>2</v>
      </c>
      <c r="X764" s="11">
        <v>1</v>
      </c>
      <c r="Y764" s="11">
        <v>0</v>
      </c>
      <c r="Z764" s="11">
        <v>0</v>
      </c>
      <c r="AA764" s="11">
        <v>0</v>
      </c>
      <c r="AB764" s="11">
        <v>0</v>
      </c>
      <c r="AC764" s="11">
        <v>0</v>
      </c>
      <c r="AD764" s="11">
        <v>0</v>
      </c>
      <c r="AE764" s="11">
        <v>0</v>
      </c>
      <c r="AF764" s="20"/>
      <c r="AG764" s="19"/>
      <c r="AH764" s="19">
        <v>50</v>
      </c>
      <c r="AI764" s="19">
        <v>64</v>
      </c>
      <c r="AJ764" s="51">
        <v>4</v>
      </c>
      <c r="AK764" s="51">
        <v>0</v>
      </c>
      <c r="AL764" s="20">
        <v>73</v>
      </c>
      <c r="AM764" s="20">
        <v>0</v>
      </c>
      <c r="AN764" s="19"/>
      <c r="AO764" s="19">
        <v>153</v>
      </c>
      <c r="AP764" s="19">
        <v>3</v>
      </c>
      <c r="AQ764" s="19">
        <v>5.4</v>
      </c>
      <c r="AR764" s="19">
        <v>53.5</v>
      </c>
      <c r="AS764" s="19">
        <f t="shared" si="84"/>
        <v>138.39735103591497</v>
      </c>
      <c r="AT764" s="19">
        <v>4.49</v>
      </c>
      <c r="AU764" s="20">
        <v>1.1499999999999999</v>
      </c>
      <c r="AV764" s="19">
        <v>0.95</v>
      </c>
      <c r="AW764" s="19">
        <v>2.39</v>
      </c>
      <c r="AX764" s="19">
        <f>(AT764-AU764)/AU764</f>
        <v>2.9043478260869571</v>
      </c>
      <c r="AY764" s="14" t="s">
        <v>179</v>
      </c>
      <c r="AZ764" s="21">
        <v>39721</v>
      </c>
      <c r="BA764" s="13">
        <v>1</v>
      </c>
      <c r="BD764" s="13">
        <v>100</v>
      </c>
      <c r="BF764" s="13">
        <v>30</v>
      </c>
      <c r="BS764" s="13">
        <v>1</v>
      </c>
      <c r="BT764" s="11">
        <v>2</v>
      </c>
      <c r="BU764" s="11">
        <v>2</v>
      </c>
      <c r="BV764" s="13">
        <v>1</v>
      </c>
      <c r="BX764" s="13">
        <v>1</v>
      </c>
    </row>
    <row r="765" spans="1:76">
      <c r="A765" s="13">
        <v>463</v>
      </c>
      <c r="B765" s="11">
        <v>0</v>
      </c>
      <c r="C765" s="11">
        <v>1</v>
      </c>
      <c r="D765" s="11">
        <f t="shared" si="79"/>
        <v>1946</v>
      </c>
      <c r="E765" s="11">
        <v>62</v>
      </c>
      <c r="F765" s="15">
        <v>2</v>
      </c>
      <c r="G765" s="71">
        <v>1</v>
      </c>
      <c r="H765" s="16">
        <v>0</v>
      </c>
      <c r="I765" s="16">
        <v>2008</v>
      </c>
      <c r="J765" s="16">
        <f t="shared" si="85"/>
        <v>0</v>
      </c>
      <c r="K765" s="16">
        <v>2</v>
      </c>
      <c r="L765" s="11">
        <v>1</v>
      </c>
      <c r="M765" s="16">
        <v>3</v>
      </c>
      <c r="N765" s="13">
        <v>3</v>
      </c>
      <c r="O765" s="17">
        <v>3</v>
      </c>
      <c r="P765" s="13">
        <v>0</v>
      </c>
      <c r="Q765" s="16">
        <v>0</v>
      </c>
      <c r="R765" s="16">
        <v>0</v>
      </c>
      <c r="S765" s="16">
        <v>0</v>
      </c>
      <c r="T765" s="16">
        <v>0</v>
      </c>
      <c r="U765" s="16">
        <v>1</v>
      </c>
      <c r="V765" s="11">
        <v>1</v>
      </c>
      <c r="W765" s="16">
        <v>3</v>
      </c>
      <c r="X765" s="11">
        <v>1</v>
      </c>
      <c r="Y765" s="11">
        <v>1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1</v>
      </c>
      <c r="AF765" s="20">
        <v>29.9</v>
      </c>
      <c r="AG765" s="19"/>
      <c r="AH765" s="19">
        <v>33</v>
      </c>
      <c r="AI765" s="19">
        <v>59</v>
      </c>
      <c r="AJ765" s="51">
        <v>3</v>
      </c>
      <c r="AK765" s="51">
        <v>0</v>
      </c>
      <c r="AL765" s="20">
        <v>59</v>
      </c>
      <c r="AM765" s="20">
        <v>0</v>
      </c>
      <c r="AN765" s="19"/>
      <c r="AO765" s="19">
        <v>129</v>
      </c>
      <c r="AP765" s="19">
        <v>5</v>
      </c>
      <c r="AQ765" s="19">
        <v>3.57</v>
      </c>
      <c r="AR765" s="19">
        <v>73</v>
      </c>
      <c r="AS765" s="19">
        <f t="shared" si="84"/>
        <v>74.56916676822722</v>
      </c>
      <c r="AT765" s="19">
        <v>7.3</v>
      </c>
      <c r="AY765" s="14" t="s">
        <v>45</v>
      </c>
      <c r="AZ765" s="21">
        <v>39786</v>
      </c>
      <c r="BA765" s="13">
        <v>0</v>
      </c>
      <c r="BD765" s="13">
        <v>75</v>
      </c>
      <c r="BF765" s="13">
        <v>100</v>
      </c>
      <c r="BJ765" s="13">
        <v>75</v>
      </c>
      <c r="BN765" s="13">
        <v>90</v>
      </c>
      <c r="BR765" s="13">
        <v>95</v>
      </c>
      <c r="BS765" s="13">
        <v>1</v>
      </c>
      <c r="BT765" s="11">
        <v>2</v>
      </c>
      <c r="BU765" s="11">
        <v>2</v>
      </c>
      <c r="BV765" s="13">
        <v>3</v>
      </c>
      <c r="BX765" s="13">
        <v>3</v>
      </c>
    </row>
    <row r="766" spans="1:76">
      <c r="A766" s="13">
        <v>464</v>
      </c>
      <c r="B766" s="11">
        <v>0</v>
      </c>
      <c r="C766" s="11">
        <v>1</v>
      </c>
      <c r="D766" s="11">
        <f t="shared" si="79"/>
        <v>1960</v>
      </c>
      <c r="E766" s="11">
        <v>48</v>
      </c>
      <c r="F766" s="15">
        <v>1</v>
      </c>
      <c r="G766" s="71">
        <v>1</v>
      </c>
      <c r="H766" s="16">
        <v>0</v>
      </c>
      <c r="I766" s="16">
        <v>2005</v>
      </c>
      <c r="J766" s="16">
        <f t="shared" si="85"/>
        <v>3</v>
      </c>
      <c r="K766" s="16">
        <v>2</v>
      </c>
      <c r="L766" s="11">
        <v>1</v>
      </c>
      <c r="M766" s="16">
        <v>3</v>
      </c>
      <c r="N766" s="13">
        <v>3</v>
      </c>
      <c r="O766" s="17">
        <v>0</v>
      </c>
      <c r="P766" s="13">
        <v>0</v>
      </c>
      <c r="Q766" s="16">
        <v>0</v>
      </c>
      <c r="R766" s="16">
        <v>0</v>
      </c>
      <c r="S766" s="16">
        <v>0</v>
      </c>
      <c r="T766" s="16">
        <v>0</v>
      </c>
      <c r="U766" s="16">
        <v>0</v>
      </c>
      <c r="V766" s="11">
        <v>1</v>
      </c>
      <c r="W766" s="16">
        <v>2</v>
      </c>
      <c r="X766" s="11">
        <v>1</v>
      </c>
      <c r="Y766" s="11">
        <v>0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  <c r="AE766" s="11">
        <v>1</v>
      </c>
      <c r="AF766" s="20">
        <v>1</v>
      </c>
      <c r="AG766" s="19"/>
      <c r="AH766" s="19">
        <v>47</v>
      </c>
      <c r="AI766" s="19">
        <v>52</v>
      </c>
      <c r="AJ766" s="51"/>
      <c r="AK766" s="51"/>
      <c r="AL766" s="20"/>
      <c r="AM766" s="20"/>
      <c r="AN766" s="19"/>
      <c r="AO766" s="19">
        <v>182</v>
      </c>
      <c r="AP766" s="19">
        <v>2</v>
      </c>
      <c r="AQ766" s="19"/>
      <c r="AR766" s="19"/>
      <c r="AY766" s="14" t="s">
        <v>126</v>
      </c>
      <c r="AZ766" s="21">
        <v>39773</v>
      </c>
      <c r="BA766" s="13">
        <v>1</v>
      </c>
      <c r="BD766" s="13">
        <v>50</v>
      </c>
      <c r="BI766" s="13">
        <v>50</v>
      </c>
      <c r="BN766" s="13">
        <v>100</v>
      </c>
      <c r="BS766" s="13">
        <v>1</v>
      </c>
      <c r="BT766" s="11">
        <v>2</v>
      </c>
      <c r="BU766" s="11">
        <v>2</v>
      </c>
      <c r="BV766" s="13">
        <v>3</v>
      </c>
      <c r="BX766" s="13">
        <v>2</v>
      </c>
    </row>
    <row r="767" spans="1:76">
      <c r="A767" s="13">
        <v>465</v>
      </c>
      <c r="B767" s="11">
        <v>0</v>
      </c>
      <c r="C767" s="11">
        <v>1</v>
      </c>
      <c r="D767" s="11">
        <f t="shared" si="79"/>
        <v>1955</v>
      </c>
      <c r="E767" s="11">
        <v>53</v>
      </c>
      <c r="F767" s="15">
        <v>2</v>
      </c>
      <c r="H767" s="16">
        <v>0</v>
      </c>
      <c r="I767" s="16"/>
      <c r="J767" s="16">
        <f t="shared" si="85"/>
        <v>2008</v>
      </c>
      <c r="K767" s="11">
        <v>0</v>
      </c>
      <c r="L767" s="11">
        <v>0</v>
      </c>
      <c r="M767" s="16">
        <v>3</v>
      </c>
      <c r="N767" s="13">
        <v>3</v>
      </c>
      <c r="O767" s="17">
        <v>0</v>
      </c>
      <c r="P767" s="13">
        <v>0</v>
      </c>
      <c r="Q767" s="16">
        <v>0</v>
      </c>
      <c r="R767" s="16">
        <v>0</v>
      </c>
      <c r="S767" s="16">
        <v>0</v>
      </c>
      <c r="T767" s="16">
        <v>0</v>
      </c>
      <c r="U767" s="16">
        <v>0</v>
      </c>
      <c r="V767" s="11">
        <v>2</v>
      </c>
      <c r="W767" s="16">
        <v>2</v>
      </c>
      <c r="X767" s="11">
        <v>1</v>
      </c>
      <c r="Y767" s="11">
        <v>0</v>
      </c>
      <c r="Z767" s="11">
        <v>0</v>
      </c>
      <c r="AA767" s="11">
        <v>0</v>
      </c>
      <c r="AB767" s="11">
        <v>0</v>
      </c>
      <c r="AF767" s="20"/>
      <c r="AG767" s="19"/>
      <c r="AH767" s="19"/>
      <c r="AI767" s="19"/>
      <c r="AJ767" s="51"/>
      <c r="AK767" s="51"/>
      <c r="AL767" s="20"/>
      <c r="AM767" s="20"/>
      <c r="AN767" s="19"/>
      <c r="AO767" s="19">
        <v>148</v>
      </c>
      <c r="AP767" s="19">
        <v>5</v>
      </c>
      <c r="AQ767" s="19">
        <v>4.7</v>
      </c>
      <c r="AR767" s="19">
        <v>86</v>
      </c>
      <c r="AS767" s="19">
        <f>IF(F767=1,186*POWER(AR767/88.5,-1.154)*POWER(E767,-0.203),186*POWER(AR767/88.5,-1.154)*POWER(E767,-0.203)*0.742)</f>
        <v>63.716244425395239</v>
      </c>
      <c r="AT767" s="19">
        <v>6</v>
      </c>
      <c r="AU767" s="20">
        <v>1.6</v>
      </c>
      <c r="AV767" s="19">
        <v>1.1000000000000001</v>
      </c>
      <c r="AW767" s="19">
        <v>3.3</v>
      </c>
      <c r="AX767" s="19">
        <f>(AT767-AU767)/AU767</f>
        <v>2.75</v>
      </c>
      <c r="AY767" s="14" t="s">
        <v>20</v>
      </c>
      <c r="AZ767" s="21">
        <v>39790</v>
      </c>
      <c r="BA767" s="13">
        <v>1</v>
      </c>
      <c r="BD767" s="13">
        <v>20</v>
      </c>
      <c r="BI767" s="13">
        <v>30</v>
      </c>
      <c r="BM767" s="13">
        <v>100</v>
      </c>
      <c r="BS767" s="13">
        <v>2</v>
      </c>
      <c r="BT767" s="11">
        <v>2</v>
      </c>
      <c r="BU767" s="11">
        <v>2</v>
      </c>
      <c r="BV767" s="13">
        <v>1</v>
      </c>
      <c r="BX767" s="13">
        <v>2</v>
      </c>
    </row>
    <row r="768" spans="1:76">
      <c r="A768" s="13">
        <v>467</v>
      </c>
      <c r="B768" s="11">
        <v>0</v>
      </c>
      <c r="C768" s="11">
        <v>1</v>
      </c>
      <c r="D768" s="11">
        <f t="shared" si="79"/>
        <v>1955</v>
      </c>
      <c r="E768" s="11">
        <v>53</v>
      </c>
      <c r="F768" s="15">
        <v>1</v>
      </c>
      <c r="G768" s="71">
        <v>5</v>
      </c>
      <c r="H768" s="16">
        <v>0</v>
      </c>
      <c r="I768" s="16">
        <v>2008</v>
      </c>
      <c r="J768" s="16">
        <f t="shared" si="85"/>
        <v>0</v>
      </c>
      <c r="K768" s="16">
        <v>2</v>
      </c>
      <c r="L768" s="11">
        <v>1</v>
      </c>
      <c r="M768" s="16">
        <v>3</v>
      </c>
      <c r="N768" s="13">
        <v>2</v>
      </c>
      <c r="O768" s="17">
        <v>0</v>
      </c>
      <c r="P768" s="13">
        <v>0</v>
      </c>
      <c r="Q768" s="16">
        <v>0</v>
      </c>
      <c r="R768" s="16">
        <v>0</v>
      </c>
      <c r="S768" s="16">
        <v>0</v>
      </c>
      <c r="T768" s="16">
        <v>0</v>
      </c>
      <c r="U768" s="16">
        <v>0</v>
      </c>
      <c r="V768" s="11">
        <v>1</v>
      </c>
      <c r="W768" s="16">
        <v>3</v>
      </c>
      <c r="X768" s="11">
        <v>1</v>
      </c>
      <c r="Y768" s="11">
        <v>1</v>
      </c>
      <c r="Z768" s="11">
        <v>0</v>
      </c>
      <c r="AA768" s="11">
        <v>0</v>
      </c>
      <c r="AB768" s="11">
        <v>0</v>
      </c>
      <c r="AF768" s="20"/>
      <c r="AG768" s="19"/>
      <c r="AH768" s="19"/>
      <c r="AI768" s="19"/>
      <c r="AJ768" s="51"/>
      <c r="AK768" s="51"/>
      <c r="AL768" s="20"/>
      <c r="AM768" s="20"/>
      <c r="AN768" s="19"/>
      <c r="AO768" s="19">
        <v>161</v>
      </c>
      <c r="AP768" s="19">
        <v>25</v>
      </c>
      <c r="AQ768" s="19">
        <v>5.3</v>
      </c>
      <c r="AR768" s="19">
        <v>118</v>
      </c>
      <c r="AS768" s="19">
        <f>IF(F768=1,186*POWER(AR768/88.5,-1.154)*POWER(E768,-0.203),186*POWER(AR768/88.5,-1.154)*POWER(E768,-0.203)*0.742)</f>
        <v>59.608149640190838</v>
      </c>
      <c r="AT768" s="19">
        <v>4.7</v>
      </c>
      <c r="AY768" s="14" t="s">
        <v>114</v>
      </c>
      <c r="AZ768" s="21">
        <v>39730</v>
      </c>
      <c r="BA768" s="13">
        <v>0</v>
      </c>
      <c r="BD768" s="13">
        <v>30</v>
      </c>
      <c r="BM768" s="13">
        <v>65</v>
      </c>
      <c r="BN768" s="13">
        <v>50</v>
      </c>
      <c r="BS768" s="13">
        <v>1</v>
      </c>
      <c r="BT768" s="11">
        <v>2</v>
      </c>
      <c r="BU768" s="11">
        <v>2</v>
      </c>
      <c r="BV768" s="13">
        <v>2</v>
      </c>
      <c r="BX768" s="13">
        <v>1</v>
      </c>
    </row>
    <row r="769" spans="1:76">
      <c r="A769" s="13">
        <v>471</v>
      </c>
      <c r="B769" s="11">
        <v>0</v>
      </c>
      <c r="C769" s="11">
        <v>1</v>
      </c>
      <c r="D769" s="11">
        <f t="shared" si="79"/>
        <v>1952</v>
      </c>
      <c r="E769" s="11">
        <v>56</v>
      </c>
      <c r="F769" s="15">
        <v>1</v>
      </c>
      <c r="H769" s="16">
        <v>0</v>
      </c>
      <c r="I769" s="16"/>
      <c r="J769" s="16">
        <f t="shared" si="85"/>
        <v>2008</v>
      </c>
      <c r="K769" s="11">
        <v>0</v>
      </c>
      <c r="L769" s="11">
        <v>0</v>
      </c>
      <c r="M769" s="11">
        <v>4</v>
      </c>
      <c r="N769" s="13">
        <v>3</v>
      </c>
      <c r="O769" s="17">
        <v>0</v>
      </c>
      <c r="P769" s="13">
        <v>0</v>
      </c>
      <c r="Q769" s="16">
        <v>0</v>
      </c>
      <c r="R769" s="16">
        <v>0</v>
      </c>
      <c r="S769" s="16">
        <v>0</v>
      </c>
      <c r="T769" s="16">
        <v>1</v>
      </c>
      <c r="U769" s="16">
        <v>0</v>
      </c>
      <c r="V769" s="11">
        <v>1</v>
      </c>
      <c r="W769" s="16">
        <v>2</v>
      </c>
      <c r="X769" s="11">
        <v>1</v>
      </c>
      <c r="Y769" s="11">
        <v>0</v>
      </c>
      <c r="Z769" s="11">
        <v>0</v>
      </c>
      <c r="AA769" s="11">
        <v>0</v>
      </c>
      <c r="AB769" s="11">
        <v>0</v>
      </c>
      <c r="AC769" s="11">
        <v>0</v>
      </c>
      <c r="AD769" s="11">
        <v>0</v>
      </c>
      <c r="AE769" s="11">
        <v>0</v>
      </c>
      <c r="AF769" s="20">
        <v>23</v>
      </c>
      <c r="AG769" s="19"/>
      <c r="AH769" s="19">
        <v>54</v>
      </c>
      <c r="AI769" s="19">
        <v>62</v>
      </c>
      <c r="AJ769" s="51"/>
      <c r="AK769" s="51"/>
      <c r="AL769" s="20"/>
      <c r="AM769" s="20"/>
      <c r="AN769" s="19"/>
      <c r="AO769" s="19">
        <v>195</v>
      </c>
      <c r="AP769" s="19">
        <v>2</v>
      </c>
      <c r="AQ769" s="19"/>
      <c r="AR769" s="19"/>
      <c r="AT769" s="19">
        <v>4.2</v>
      </c>
      <c r="AY769" s="14" t="s">
        <v>45</v>
      </c>
      <c r="AZ769" s="21">
        <v>39710</v>
      </c>
      <c r="BA769" s="13">
        <v>1</v>
      </c>
      <c r="BC769" s="13">
        <v>100</v>
      </c>
      <c r="BI769" s="13">
        <v>100</v>
      </c>
      <c r="BO769" s="13">
        <v>40</v>
      </c>
      <c r="BS769" s="13">
        <v>1</v>
      </c>
      <c r="BT769" s="11">
        <v>2</v>
      </c>
      <c r="BU769" s="11">
        <v>2</v>
      </c>
      <c r="BV769" s="13">
        <v>2</v>
      </c>
      <c r="BX769" s="13">
        <v>2</v>
      </c>
    </row>
    <row r="770" spans="1:76">
      <c r="A770" s="13">
        <v>472</v>
      </c>
      <c r="B770" s="11">
        <v>0</v>
      </c>
      <c r="C770" s="11">
        <v>1</v>
      </c>
      <c r="D770" s="11">
        <f t="shared" ref="D770:D833" si="86">YEAR(AZ770)-E770</f>
        <v>1956</v>
      </c>
      <c r="E770" s="11">
        <v>52</v>
      </c>
      <c r="F770" s="15">
        <v>1</v>
      </c>
      <c r="H770" s="16">
        <v>0</v>
      </c>
      <c r="I770" s="16"/>
      <c r="J770" s="16">
        <f t="shared" si="85"/>
        <v>2008</v>
      </c>
      <c r="K770" s="11">
        <v>0</v>
      </c>
      <c r="L770" s="11">
        <v>0</v>
      </c>
      <c r="M770" s="11">
        <v>4</v>
      </c>
      <c r="N770" s="13">
        <v>3</v>
      </c>
      <c r="O770" s="17">
        <v>0</v>
      </c>
      <c r="P770" s="13">
        <v>0</v>
      </c>
      <c r="Q770" s="16">
        <v>1</v>
      </c>
      <c r="R770" s="16">
        <v>0</v>
      </c>
      <c r="S770" s="16">
        <v>0</v>
      </c>
      <c r="T770" s="16">
        <v>0</v>
      </c>
      <c r="U770" s="16">
        <v>0</v>
      </c>
      <c r="V770" s="11">
        <v>1</v>
      </c>
      <c r="W770" s="16">
        <v>2</v>
      </c>
      <c r="X770" s="11">
        <v>1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20">
        <v>16.8</v>
      </c>
      <c r="AG770" s="19"/>
      <c r="AH770" s="19">
        <v>43</v>
      </c>
      <c r="AI770" s="19">
        <v>72</v>
      </c>
      <c r="AJ770" s="51"/>
      <c r="AK770" s="51"/>
      <c r="AL770" s="20"/>
      <c r="AM770" s="20">
        <v>0</v>
      </c>
      <c r="AN770" s="19"/>
      <c r="AO770" s="19">
        <v>148</v>
      </c>
      <c r="AP770" s="19">
        <v>8</v>
      </c>
      <c r="AQ770" s="19">
        <v>6.2</v>
      </c>
      <c r="AR770" s="19">
        <v>104</v>
      </c>
      <c r="AS770" s="19">
        <f>IF(F770=1,186*POWER(AR770/88.5,-1.154)*POWER(E770,-0.203),186*POWER(AR770/88.5,-1.154)*POWER(E770,-0.203)*0.742)</f>
        <v>69.227767476920036</v>
      </c>
      <c r="AT770" s="19">
        <v>5.64</v>
      </c>
      <c r="AU770" s="20">
        <v>1.32</v>
      </c>
      <c r="AV770" s="19">
        <v>0.57999999999999996</v>
      </c>
      <c r="AW770" s="19">
        <v>3.74</v>
      </c>
      <c r="AX770" s="19">
        <f>(AT770-AU770)/AU770</f>
        <v>3.272727272727272</v>
      </c>
      <c r="AY770" s="14" t="s">
        <v>118</v>
      </c>
      <c r="AZ770" s="21">
        <v>39785</v>
      </c>
      <c r="BA770" s="13">
        <v>1</v>
      </c>
      <c r="BB770" s="13">
        <v>50</v>
      </c>
      <c r="BD770" s="13">
        <v>99</v>
      </c>
      <c r="BI770" s="13">
        <v>50</v>
      </c>
      <c r="BN770" s="13">
        <v>50</v>
      </c>
      <c r="BO770" s="13">
        <v>90</v>
      </c>
      <c r="BS770" s="13">
        <v>1</v>
      </c>
      <c r="BT770" s="11">
        <v>2</v>
      </c>
      <c r="BU770" s="11">
        <v>2</v>
      </c>
      <c r="BV770" s="13">
        <v>4</v>
      </c>
      <c r="BX770" s="13">
        <v>2</v>
      </c>
    </row>
    <row r="771" spans="1:76">
      <c r="A771" s="13">
        <v>479</v>
      </c>
      <c r="B771" s="11">
        <v>0</v>
      </c>
      <c r="C771" s="11">
        <v>1</v>
      </c>
      <c r="D771" s="11">
        <f t="shared" si="86"/>
        <v>1963</v>
      </c>
      <c r="E771" s="11">
        <v>45</v>
      </c>
      <c r="F771" s="15">
        <v>1</v>
      </c>
      <c r="G771" s="71">
        <v>1</v>
      </c>
      <c r="H771" s="16">
        <v>0</v>
      </c>
      <c r="I771" s="16">
        <v>2008</v>
      </c>
      <c r="J771" s="16">
        <f t="shared" si="85"/>
        <v>0</v>
      </c>
      <c r="K771" s="16">
        <v>2</v>
      </c>
      <c r="L771" s="11">
        <v>1</v>
      </c>
      <c r="M771" s="11">
        <v>4</v>
      </c>
      <c r="N771" s="13">
        <v>3</v>
      </c>
      <c r="O771" s="17">
        <v>4</v>
      </c>
      <c r="P771" s="13">
        <v>0</v>
      </c>
      <c r="Q771" s="16">
        <v>0</v>
      </c>
      <c r="R771" s="16">
        <v>0</v>
      </c>
      <c r="S771" s="16">
        <v>0</v>
      </c>
      <c r="T771" s="16">
        <v>0</v>
      </c>
      <c r="U771" s="16">
        <v>0</v>
      </c>
      <c r="V771" s="11">
        <v>1</v>
      </c>
      <c r="W771" s="16">
        <v>1</v>
      </c>
      <c r="X771" s="11">
        <v>1</v>
      </c>
      <c r="Y771" s="11">
        <v>0</v>
      </c>
      <c r="Z771" s="11">
        <v>0</v>
      </c>
      <c r="AA771" s="11">
        <v>0</v>
      </c>
      <c r="AB771" s="11">
        <v>0</v>
      </c>
      <c r="AC771" s="11">
        <v>1</v>
      </c>
      <c r="AD771" s="11">
        <v>0</v>
      </c>
      <c r="AE771" s="11">
        <v>1</v>
      </c>
      <c r="AF771" s="20"/>
      <c r="AG771" s="19"/>
      <c r="AH771" s="19">
        <v>60</v>
      </c>
      <c r="AI771" s="19">
        <v>46</v>
      </c>
      <c r="AJ771" s="51">
        <v>4</v>
      </c>
      <c r="AK771" s="51">
        <v>0</v>
      </c>
      <c r="AL771" s="20">
        <v>80</v>
      </c>
      <c r="AM771" s="20">
        <v>0</v>
      </c>
      <c r="AN771" s="19"/>
      <c r="AO771" s="19">
        <v>172</v>
      </c>
      <c r="AP771" s="19">
        <v>2</v>
      </c>
      <c r="AQ771" s="19"/>
      <c r="AR771" s="19"/>
      <c r="AY771" s="14" t="s">
        <v>181</v>
      </c>
      <c r="AZ771" s="21">
        <v>39706</v>
      </c>
      <c r="BA771" s="13">
        <v>1</v>
      </c>
      <c r="BD771" s="13">
        <v>20</v>
      </c>
      <c r="BJ771" s="13">
        <v>80</v>
      </c>
      <c r="BM771" s="13">
        <v>80</v>
      </c>
      <c r="BO771" s="13">
        <v>100</v>
      </c>
      <c r="BS771" s="13">
        <v>1</v>
      </c>
      <c r="BT771" s="11">
        <v>2</v>
      </c>
      <c r="BU771" s="11">
        <v>2</v>
      </c>
      <c r="BV771" s="13">
        <v>2</v>
      </c>
      <c r="BX771" s="13">
        <v>2</v>
      </c>
    </row>
    <row r="772" spans="1:76">
      <c r="A772" s="13">
        <v>486</v>
      </c>
      <c r="B772" s="11">
        <v>0</v>
      </c>
      <c r="C772" s="11">
        <v>1</v>
      </c>
      <c r="D772" s="11">
        <f t="shared" si="86"/>
        <v>1947</v>
      </c>
      <c r="E772" s="11">
        <v>61</v>
      </c>
      <c r="F772" s="15">
        <v>1</v>
      </c>
      <c r="G772" s="71">
        <v>1</v>
      </c>
      <c r="H772" s="16">
        <v>1</v>
      </c>
      <c r="I772" s="16">
        <v>2008</v>
      </c>
      <c r="J772" s="16">
        <f t="shared" si="85"/>
        <v>0</v>
      </c>
      <c r="K772" s="16">
        <v>2</v>
      </c>
      <c r="L772" s="11">
        <v>1</v>
      </c>
      <c r="M772" s="11">
        <v>2</v>
      </c>
      <c r="N772" s="13">
        <v>3</v>
      </c>
      <c r="O772" s="17">
        <v>0</v>
      </c>
      <c r="P772" s="13">
        <v>0</v>
      </c>
      <c r="Q772" s="16">
        <v>0</v>
      </c>
      <c r="R772" s="16">
        <v>0</v>
      </c>
      <c r="S772" s="16">
        <v>0</v>
      </c>
      <c r="T772" s="16">
        <v>0</v>
      </c>
      <c r="U772" s="16">
        <v>0</v>
      </c>
      <c r="V772" s="11">
        <v>1</v>
      </c>
      <c r="W772" s="16">
        <v>2</v>
      </c>
      <c r="X772" s="11">
        <v>1</v>
      </c>
      <c r="Y772" s="11">
        <v>0</v>
      </c>
      <c r="Z772" s="11">
        <v>0</v>
      </c>
      <c r="AA772" s="11">
        <v>0</v>
      </c>
      <c r="AB772" s="11">
        <v>0</v>
      </c>
      <c r="AC772" s="11">
        <v>0</v>
      </c>
      <c r="AD772" s="11">
        <v>0</v>
      </c>
      <c r="AE772" s="11">
        <v>0</v>
      </c>
      <c r="AF772" s="20">
        <v>34</v>
      </c>
      <c r="AG772" s="19"/>
      <c r="AH772" s="19">
        <v>46</v>
      </c>
      <c r="AI772" s="19">
        <v>74</v>
      </c>
      <c r="AJ772" s="51"/>
      <c r="AK772" s="51"/>
      <c r="AL772" s="20"/>
      <c r="AM772" s="20">
        <v>1</v>
      </c>
      <c r="AN772" s="19"/>
      <c r="AO772" s="19">
        <v>161</v>
      </c>
      <c r="AP772" s="19">
        <v>5</v>
      </c>
      <c r="AQ772" s="19">
        <v>3.8</v>
      </c>
      <c r="AR772" s="19">
        <v>101.8</v>
      </c>
      <c r="AS772" s="19">
        <f t="shared" ref="AS772:AS782" si="87">IF(F772=1,186*POWER(AR772/88.5,-1.154)*POWER(E772,-0.203),186*POWER(AR772/88.5,-1.154)*POWER(E772,-0.203)*0.742)</f>
        <v>68.694597983182973</v>
      </c>
      <c r="AT772" s="19">
        <v>5.3</v>
      </c>
      <c r="AY772" s="14" t="s">
        <v>65</v>
      </c>
      <c r="AZ772" s="21">
        <v>39760</v>
      </c>
      <c r="BA772" s="13">
        <v>0</v>
      </c>
      <c r="BC772" s="13">
        <v>20</v>
      </c>
      <c r="BF772" s="13">
        <v>80</v>
      </c>
      <c r="BN772" s="13">
        <v>80</v>
      </c>
      <c r="BS772" s="13">
        <v>1</v>
      </c>
      <c r="BT772" s="11">
        <v>2</v>
      </c>
      <c r="BU772" s="11">
        <v>2</v>
      </c>
      <c r="BV772" s="13">
        <v>2</v>
      </c>
      <c r="BW772" s="13">
        <v>1</v>
      </c>
      <c r="BX772" s="13">
        <v>1</v>
      </c>
    </row>
    <row r="773" spans="1:76">
      <c r="A773" s="13">
        <v>487</v>
      </c>
      <c r="B773" s="11">
        <v>0</v>
      </c>
      <c r="C773" s="11">
        <v>1</v>
      </c>
      <c r="D773" s="11">
        <f t="shared" si="86"/>
        <v>1950</v>
      </c>
      <c r="E773" s="11">
        <v>58</v>
      </c>
      <c r="F773" s="15">
        <v>1</v>
      </c>
      <c r="H773" s="16">
        <v>0</v>
      </c>
      <c r="I773" s="16"/>
      <c r="J773" s="16">
        <f t="shared" si="85"/>
        <v>2008</v>
      </c>
      <c r="K773" s="11">
        <v>0</v>
      </c>
      <c r="L773" s="11">
        <v>0</v>
      </c>
      <c r="M773" s="11">
        <v>4</v>
      </c>
      <c r="N773" s="13">
        <v>3</v>
      </c>
      <c r="O773" s="17">
        <v>0</v>
      </c>
      <c r="P773" s="13">
        <v>0</v>
      </c>
      <c r="Q773" s="16">
        <v>0</v>
      </c>
      <c r="R773" s="16">
        <v>0</v>
      </c>
      <c r="S773" s="16">
        <v>0</v>
      </c>
      <c r="T773" s="16">
        <v>0</v>
      </c>
      <c r="U773" s="16">
        <v>0</v>
      </c>
      <c r="W773" s="16">
        <v>0</v>
      </c>
      <c r="X773" s="11">
        <v>1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20">
        <v>19</v>
      </c>
      <c r="AG773" s="19"/>
      <c r="AH773" s="19">
        <v>53</v>
      </c>
      <c r="AI773" s="19">
        <v>74</v>
      </c>
      <c r="AJ773" s="51"/>
      <c r="AK773" s="51"/>
      <c r="AL773" s="20"/>
      <c r="AM773" s="20">
        <v>0</v>
      </c>
      <c r="AN773" s="19"/>
      <c r="AO773" s="19"/>
      <c r="AP773" s="19"/>
      <c r="AQ773" s="19">
        <v>4.5</v>
      </c>
      <c r="AR773" s="19">
        <v>102.2</v>
      </c>
      <c r="AS773" s="19">
        <f t="shared" si="87"/>
        <v>69.088102051188571</v>
      </c>
      <c r="AT773" s="19">
        <v>4.2</v>
      </c>
      <c r="AY773" s="14" t="s">
        <v>33</v>
      </c>
      <c r="AZ773" s="21">
        <v>39792</v>
      </c>
      <c r="BA773" s="13">
        <v>0</v>
      </c>
      <c r="BD773" s="13">
        <v>95</v>
      </c>
      <c r="BF773" s="13">
        <v>75</v>
      </c>
      <c r="BL773" s="13">
        <v>75</v>
      </c>
      <c r="BN773" s="13">
        <v>50</v>
      </c>
      <c r="BS773" s="13">
        <v>1</v>
      </c>
      <c r="BT773" s="11">
        <v>2</v>
      </c>
      <c r="BU773" s="11">
        <v>2</v>
      </c>
      <c r="BV773" s="13">
        <v>3</v>
      </c>
      <c r="BX773" s="13">
        <v>1</v>
      </c>
    </row>
    <row r="774" spans="1:76">
      <c r="A774" s="13">
        <v>489</v>
      </c>
      <c r="B774" s="11">
        <v>0</v>
      </c>
      <c r="C774" s="11">
        <v>1</v>
      </c>
      <c r="D774" s="11">
        <f t="shared" si="86"/>
        <v>1954</v>
      </c>
      <c r="E774" s="11">
        <v>54</v>
      </c>
      <c r="F774" s="15">
        <v>1</v>
      </c>
      <c r="G774" s="71">
        <v>1</v>
      </c>
      <c r="H774" s="16">
        <v>2</v>
      </c>
      <c r="I774" s="16">
        <v>99</v>
      </c>
      <c r="J774" s="16">
        <v>99</v>
      </c>
      <c r="K774" s="16">
        <v>2</v>
      </c>
      <c r="L774" s="11">
        <v>1</v>
      </c>
      <c r="M774" s="11">
        <v>2</v>
      </c>
      <c r="N774" s="13">
        <v>3</v>
      </c>
      <c r="O774" s="17">
        <v>0</v>
      </c>
      <c r="P774" s="13">
        <v>0</v>
      </c>
      <c r="Q774" s="16">
        <v>0</v>
      </c>
      <c r="R774" s="16">
        <v>0</v>
      </c>
      <c r="S774" s="16">
        <v>1</v>
      </c>
      <c r="T774" s="16">
        <v>0</v>
      </c>
      <c r="U774" s="16">
        <v>0</v>
      </c>
      <c r="V774" s="11">
        <v>2</v>
      </c>
      <c r="W774" s="16">
        <v>2</v>
      </c>
      <c r="X774" s="11">
        <v>1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1</v>
      </c>
      <c r="AF774" s="51">
        <v>20</v>
      </c>
      <c r="AG774" s="52"/>
      <c r="AH774" s="52">
        <v>55</v>
      </c>
      <c r="AI774" s="52">
        <v>63</v>
      </c>
      <c r="AJ774" s="51"/>
      <c r="AK774" s="51"/>
      <c r="AL774" s="51"/>
      <c r="AM774" s="20"/>
      <c r="AN774" s="19"/>
      <c r="AO774" s="19">
        <v>158</v>
      </c>
      <c r="AP774" s="19">
        <v>4</v>
      </c>
      <c r="AQ774" s="19">
        <v>4.9000000000000004</v>
      </c>
      <c r="AR774" s="19">
        <v>108.2</v>
      </c>
      <c r="AS774" s="19">
        <f t="shared" si="87"/>
        <v>65.631342275805466</v>
      </c>
      <c r="AT774" s="19">
        <v>4.5999999999999996</v>
      </c>
      <c r="AY774" s="14" t="s">
        <v>40</v>
      </c>
      <c r="AZ774" s="21">
        <v>39703</v>
      </c>
      <c r="BA774" s="13">
        <v>0</v>
      </c>
      <c r="BC774" s="13">
        <v>100</v>
      </c>
      <c r="BS774" s="13">
        <v>2</v>
      </c>
      <c r="BT774" s="11">
        <v>2</v>
      </c>
      <c r="BU774" s="11">
        <v>2</v>
      </c>
      <c r="BV774" s="13">
        <v>1</v>
      </c>
      <c r="BW774" s="13">
        <v>0</v>
      </c>
      <c r="BX774" s="13">
        <v>0</v>
      </c>
    </row>
    <row r="775" spans="1:76">
      <c r="A775" s="13">
        <v>490</v>
      </c>
      <c r="B775" s="11">
        <v>0</v>
      </c>
      <c r="C775" s="11">
        <v>1</v>
      </c>
      <c r="D775" s="11">
        <f t="shared" si="86"/>
        <v>1956</v>
      </c>
      <c r="E775" s="11">
        <v>52</v>
      </c>
      <c r="F775" s="15">
        <v>1</v>
      </c>
      <c r="G775" s="71">
        <v>1</v>
      </c>
      <c r="H775" s="16">
        <v>0</v>
      </c>
      <c r="I775" s="16">
        <v>2008</v>
      </c>
      <c r="J775" s="16">
        <f t="shared" ref="J775:J815" si="88">YEAR(AZ775)-I775</f>
        <v>0</v>
      </c>
      <c r="K775" s="16">
        <v>2</v>
      </c>
      <c r="L775" s="11">
        <v>1</v>
      </c>
      <c r="M775" s="11">
        <v>4</v>
      </c>
      <c r="N775" s="13">
        <v>3</v>
      </c>
      <c r="O775" s="17">
        <v>0</v>
      </c>
      <c r="P775" s="13">
        <v>0</v>
      </c>
      <c r="Q775" s="16">
        <v>0</v>
      </c>
      <c r="R775" s="16">
        <v>0</v>
      </c>
      <c r="S775" s="16">
        <v>0</v>
      </c>
      <c r="T775" s="16">
        <v>0</v>
      </c>
      <c r="U775" s="16">
        <v>0</v>
      </c>
      <c r="V775" s="11">
        <v>1</v>
      </c>
      <c r="W775" s="16">
        <v>3</v>
      </c>
      <c r="X775" s="11">
        <v>1</v>
      </c>
      <c r="Y775" s="11">
        <v>0</v>
      </c>
      <c r="Z775" s="11">
        <v>0</v>
      </c>
      <c r="AA775" s="11">
        <v>0</v>
      </c>
      <c r="AB775" s="11">
        <v>0</v>
      </c>
      <c r="AC775" s="11">
        <v>0</v>
      </c>
      <c r="AD775" s="11">
        <v>0</v>
      </c>
      <c r="AE775" s="11">
        <v>1</v>
      </c>
      <c r="AF775" s="20">
        <v>10</v>
      </c>
      <c r="AG775" s="19"/>
      <c r="AH775" s="19">
        <v>60</v>
      </c>
      <c r="AI775" s="19">
        <v>56</v>
      </c>
      <c r="AJ775" s="51">
        <v>0</v>
      </c>
      <c r="AK775" s="51">
        <v>1</v>
      </c>
      <c r="AL775" s="20">
        <v>90</v>
      </c>
      <c r="AM775" s="20">
        <v>0</v>
      </c>
      <c r="AN775" s="19"/>
      <c r="AO775" s="19">
        <v>148</v>
      </c>
      <c r="AP775" s="19">
        <v>10</v>
      </c>
      <c r="AQ775" s="19">
        <v>5</v>
      </c>
      <c r="AR775" s="19">
        <v>80</v>
      </c>
      <c r="AS775" s="19">
        <f t="shared" si="87"/>
        <v>93.706767090361282</v>
      </c>
      <c r="AT775" s="19">
        <v>5.3</v>
      </c>
      <c r="AY775" s="14" t="s">
        <v>65</v>
      </c>
      <c r="AZ775" s="21">
        <v>39744</v>
      </c>
      <c r="BA775" s="13">
        <v>1</v>
      </c>
      <c r="BC775" s="13">
        <v>100</v>
      </c>
      <c r="BN775" s="13">
        <v>100</v>
      </c>
      <c r="BS775" s="13">
        <v>1</v>
      </c>
      <c r="BT775" s="11">
        <v>2</v>
      </c>
      <c r="BU775" s="11">
        <v>2</v>
      </c>
      <c r="BV775" s="13">
        <v>2</v>
      </c>
      <c r="BX775" s="13">
        <v>2</v>
      </c>
    </row>
    <row r="776" spans="1:76">
      <c r="A776" s="13">
        <v>492</v>
      </c>
      <c r="B776" s="11">
        <v>0</v>
      </c>
      <c r="C776" s="11">
        <v>1</v>
      </c>
      <c r="D776" s="11">
        <f t="shared" si="86"/>
        <v>1940</v>
      </c>
      <c r="E776" s="11">
        <v>68</v>
      </c>
      <c r="F776" s="15">
        <v>1</v>
      </c>
      <c r="G776" s="71">
        <v>1</v>
      </c>
      <c r="H776" s="16">
        <v>0</v>
      </c>
      <c r="I776" s="16">
        <v>2003</v>
      </c>
      <c r="J776" s="16">
        <f t="shared" si="88"/>
        <v>5</v>
      </c>
      <c r="K776" s="16">
        <v>1</v>
      </c>
      <c r="L776" s="11">
        <v>1</v>
      </c>
      <c r="M776" s="11">
        <v>4</v>
      </c>
      <c r="N776" s="13">
        <v>3</v>
      </c>
      <c r="O776" s="17">
        <v>0</v>
      </c>
      <c r="P776" s="13">
        <v>0</v>
      </c>
      <c r="Q776" s="16">
        <v>1</v>
      </c>
      <c r="R776" s="16">
        <v>0</v>
      </c>
      <c r="S776" s="16">
        <v>0</v>
      </c>
      <c r="T776" s="16">
        <v>0</v>
      </c>
      <c r="U776" s="16">
        <v>0</v>
      </c>
      <c r="V776" s="11">
        <v>1</v>
      </c>
      <c r="W776" s="16">
        <v>2</v>
      </c>
      <c r="X776" s="11">
        <v>1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20"/>
      <c r="AG776" s="19">
        <v>9</v>
      </c>
      <c r="AH776" s="19">
        <v>42</v>
      </c>
      <c r="AI776" s="19">
        <v>60</v>
      </c>
      <c r="AJ776" s="51">
        <v>1</v>
      </c>
      <c r="AK776" s="51">
        <v>0</v>
      </c>
      <c r="AL776" s="20">
        <v>73</v>
      </c>
      <c r="AM776" s="20"/>
      <c r="AN776" s="19"/>
      <c r="AO776" s="19">
        <v>158</v>
      </c>
      <c r="AP776" s="19">
        <v>4</v>
      </c>
      <c r="AQ776" s="19">
        <v>6.4</v>
      </c>
      <c r="AR776" s="19">
        <v>159.69999999999999</v>
      </c>
      <c r="AS776" s="19">
        <f t="shared" si="87"/>
        <v>39.964307883470532</v>
      </c>
      <c r="AT776" s="19">
        <v>5.5</v>
      </c>
      <c r="AY776" s="14" t="s">
        <v>166</v>
      </c>
      <c r="AZ776" s="21">
        <v>39772</v>
      </c>
      <c r="BA776" s="13">
        <v>0</v>
      </c>
      <c r="BC776" s="13">
        <v>30</v>
      </c>
      <c r="BD776" s="13">
        <v>80</v>
      </c>
      <c r="BK776" s="13">
        <v>30</v>
      </c>
      <c r="BS776" s="13">
        <v>1</v>
      </c>
      <c r="BT776" s="11">
        <v>2</v>
      </c>
      <c r="BU776" s="11">
        <v>2</v>
      </c>
      <c r="BV776" s="13">
        <v>1</v>
      </c>
      <c r="BX776" s="13">
        <v>1</v>
      </c>
    </row>
    <row r="777" spans="1:76">
      <c r="A777" s="13">
        <v>497</v>
      </c>
      <c r="B777" s="11">
        <v>0</v>
      </c>
      <c r="C777" s="11">
        <v>1</v>
      </c>
      <c r="D777" s="11">
        <f t="shared" si="86"/>
        <v>1939</v>
      </c>
      <c r="E777" s="11">
        <v>69</v>
      </c>
      <c r="F777" s="15">
        <v>1</v>
      </c>
      <c r="G777" s="70">
        <v>3</v>
      </c>
      <c r="H777" s="16">
        <v>0</v>
      </c>
      <c r="I777" s="16">
        <v>2005</v>
      </c>
      <c r="J777" s="16">
        <f t="shared" si="88"/>
        <v>3</v>
      </c>
      <c r="K777" s="16">
        <v>2</v>
      </c>
      <c r="L777" s="11">
        <v>1</v>
      </c>
      <c r="M777" s="16">
        <v>3</v>
      </c>
      <c r="N777" s="13">
        <v>3</v>
      </c>
      <c r="O777" s="17">
        <v>4</v>
      </c>
      <c r="P777" s="13">
        <v>1</v>
      </c>
      <c r="Q777" s="16">
        <v>1</v>
      </c>
      <c r="R777" s="16">
        <v>1</v>
      </c>
      <c r="S777" s="16">
        <v>0</v>
      </c>
      <c r="T777" s="16">
        <v>0</v>
      </c>
      <c r="U777" s="16">
        <v>0</v>
      </c>
      <c r="V777" s="11">
        <v>2</v>
      </c>
      <c r="W777" s="16">
        <v>3</v>
      </c>
      <c r="X777" s="11">
        <v>1</v>
      </c>
      <c r="Y777" s="11">
        <v>1</v>
      </c>
      <c r="Z777" s="11">
        <v>0</v>
      </c>
      <c r="AA777" s="11">
        <v>1</v>
      </c>
      <c r="AB777" s="11">
        <v>0</v>
      </c>
      <c r="AC777" s="11">
        <v>0</v>
      </c>
      <c r="AD777" s="11">
        <v>1</v>
      </c>
      <c r="AE777" s="11">
        <v>1</v>
      </c>
      <c r="AF777" s="20"/>
      <c r="AG777" s="19">
        <v>32</v>
      </c>
      <c r="AH777" s="19">
        <v>64</v>
      </c>
      <c r="AI777" s="19">
        <v>37</v>
      </c>
      <c r="AJ777" s="51">
        <v>4</v>
      </c>
      <c r="AK777" s="51">
        <v>0</v>
      </c>
      <c r="AL777" s="20">
        <v>70</v>
      </c>
      <c r="AM777" s="20"/>
      <c r="AN777" s="19"/>
      <c r="AO777" s="19">
        <v>158</v>
      </c>
      <c r="AP777" s="19">
        <v>10</v>
      </c>
      <c r="AQ777" s="19">
        <v>4.5999999999999996</v>
      </c>
      <c r="AR777" s="19">
        <v>146.80000000000001</v>
      </c>
      <c r="AS777" s="19">
        <f t="shared" si="87"/>
        <v>43.913418335899124</v>
      </c>
      <c r="AT777" s="19">
        <v>5.6</v>
      </c>
      <c r="AU777" s="20">
        <v>1</v>
      </c>
      <c r="AV777" s="19">
        <v>1.1000000000000001</v>
      </c>
      <c r="AW777" s="19">
        <v>3.6</v>
      </c>
      <c r="AX777" s="19">
        <f>(AT777-AU777)/AU777</f>
        <v>4.5999999999999996</v>
      </c>
      <c r="AY777" s="14" t="s">
        <v>19</v>
      </c>
      <c r="AZ777" s="21">
        <v>39784</v>
      </c>
      <c r="BD777" s="13">
        <v>100</v>
      </c>
      <c r="BL777" s="13">
        <v>75</v>
      </c>
      <c r="BS777" s="13">
        <v>2</v>
      </c>
      <c r="BT777" s="11">
        <v>2</v>
      </c>
      <c r="BU777" s="11">
        <v>2</v>
      </c>
      <c r="BV777" s="13">
        <v>2</v>
      </c>
      <c r="BX777" s="13">
        <v>2</v>
      </c>
    </row>
    <row r="778" spans="1:76">
      <c r="A778" s="13">
        <v>499</v>
      </c>
      <c r="B778" s="11">
        <v>0</v>
      </c>
      <c r="C778" s="11">
        <v>1</v>
      </c>
      <c r="D778" s="11">
        <f t="shared" si="86"/>
        <v>1957</v>
      </c>
      <c r="E778" s="11">
        <v>51</v>
      </c>
      <c r="F778" s="15">
        <v>1</v>
      </c>
      <c r="G778" s="71">
        <v>1</v>
      </c>
      <c r="H778" s="16">
        <v>0</v>
      </c>
      <c r="I778" s="16">
        <v>2006</v>
      </c>
      <c r="J778" s="16">
        <f t="shared" si="88"/>
        <v>2</v>
      </c>
      <c r="K778" s="16">
        <v>2</v>
      </c>
      <c r="L778" s="11">
        <v>1</v>
      </c>
      <c r="M778" s="16">
        <v>3</v>
      </c>
      <c r="N778" s="13">
        <v>3</v>
      </c>
      <c r="O778" s="17">
        <v>4</v>
      </c>
      <c r="P778" s="13">
        <v>0</v>
      </c>
      <c r="Q778" s="16">
        <v>0</v>
      </c>
      <c r="R778" s="16">
        <v>0</v>
      </c>
      <c r="S778" s="16">
        <v>0</v>
      </c>
      <c r="T778" s="16">
        <v>0</v>
      </c>
      <c r="U778" s="16">
        <v>0</v>
      </c>
      <c r="W778" s="16">
        <v>0</v>
      </c>
      <c r="X778" s="11">
        <v>1</v>
      </c>
      <c r="Y778" s="11">
        <v>0</v>
      </c>
      <c r="Z778" s="11">
        <v>0</v>
      </c>
      <c r="AA778" s="11">
        <v>0</v>
      </c>
      <c r="AB778" s="11">
        <v>0</v>
      </c>
      <c r="AF778" s="20"/>
      <c r="AG778" s="19"/>
      <c r="AH778" s="19"/>
      <c r="AI778" s="19"/>
      <c r="AJ778" s="51"/>
      <c r="AK778" s="51"/>
      <c r="AL778" s="20"/>
      <c r="AM778" s="20">
        <v>0</v>
      </c>
      <c r="AN778" s="19"/>
      <c r="AO778" s="19">
        <v>146</v>
      </c>
      <c r="AP778" s="19">
        <v>13</v>
      </c>
      <c r="AQ778" s="19">
        <v>4.8</v>
      </c>
      <c r="AR778" s="19">
        <v>108.8</v>
      </c>
      <c r="AS778" s="19">
        <f t="shared" si="87"/>
        <v>65.974937520516463</v>
      </c>
      <c r="AT778" s="19">
        <v>6.2</v>
      </c>
      <c r="AY778" s="14" t="s">
        <v>33</v>
      </c>
      <c r="AZ778" s="21">
        <v>39734</v>
      </c>
      <c r="BD778" s="13">
        <v>50</v>
      </c>
      <c r="BL778" s="13">
        <v>75</v>
      </c>
      <c r="BM778" s="13">
        <v>100</v>
      </c>
      <c r="BS778" s="13">
        <v>1</v>
      </c>
      <c r="BT778" s="11">
        <v>2</v>
      </c>
      <c r="BU778" s="11">
        <v>2</v>
      </c>
      <c r="BV778" s="13">
        <v>3</v>
      </c>
      <c r="BX778" s="13">
        <v>2</v>
      </c>
    </row>
    <row r="779" spans="1:76">
      <c r="A779" s="13">
        <v>501</v>
      </c>
      <c r="B779" s="11">
        <v>0</v>
      </c>
      <c r="C779" s="11">
        <v>1</v>
      </c>
      <c r="D779" s="11">
        <f t="shared" si="86"/>
        <v>1960</v>
      </c>
      <c r="E779" s="11">
        <v>48</v>
      </c>
      <c r="F779" s="15">
        <v>1</v>
      </c>
      <c r="H779" s="16">
        <v>0</v>
      </c>
      <c r="I779" s="16"/>
      <c r="J779" s="16">
        <f t="shared" si="88"/>
        <v>2008</v>
      </c>
      <c r="K779" s="11">
        <v>0</v>
      </c>
      <c r="L779" s="11">
        <v>0</v>
      </c>
      <c r="M779" s="11">
        <v>4</v>
      </c>
      <c r="N779" s="13">
        <v>3</v>
      </c>
      <c r="O779" s="17">
        <v>0</v>
      </c>
      <c r="P779" s="13">
        <v>0</v>
      </c>
      <c r="Q779" s="16">
        <v>0</v>
      </c>
      <c r="R779" s="16">
        <v>0</v>
      </c>
      <c r="S779" s="16">
        <v>0</v>
      </c>
      <c r="T779" s="16">
        <v>0</v>
      </c>
      <c r="U779" s="16">
        <v>0</v>
      </c>
      <c r="V779" s="11">
        <v>1</v>
      </c>
      <c r="W779" s="16">
        <v>3</v>
      </c>
      <c r="X779" s="11">
        <v>1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20">
        <v>15</v>
      </c>
      <c r="AG779" s="19"/>
      <c r="AH779" s="19">
        <v>51</v>
      </c>
      <c r="AI779" s="19">
        <v>74</v>
      </c>
      <c r="AJ779" s="51">
        <v>1</v>
      </c>
      <c r="AK779" s="51">
        <v>0</v>
      </c>
      <c r="AL779" s="20">
        <v>87</v>
      </c>
      <c r="AM779" s="20">
        <v>0</v>
      </c>
      <c r="AN779" s="19"/>
      <c r="AO779" s="19">
        <v>169</v>
      </c>
      <c r="AP779" s="19">
        <v>7</v>
      </c>
      <c r="AQ779" s="19">
        <v>5.0999999999999996</v>
      </c>
      <c r="AR779" s="19">
        <v>91.5</v>
      </c>
      <c r="AS779" s="19">
        <f t="shared" si="87"/>
        <v>81.566826352299231</v>
      </c>
      <c r="AT779" s="19">
        <v>5.5</v>
      </c>
      <c r="AY779" s="14" t="s">
        <v>32</v>
      </c>
      <c r="AZ779" s="21">
        <v>39696</v>
      </c>
      <c r="BA779" s="13">
        <v>1</v>
      </c>
      <c r="BC779" s="13">
        <v>90</v>
      </c>
      <c r="BJ779" s="13">
        <v>25</v>
      </c>
      <c r="BN779" s="13">
        <v>100</v>
      </c>
      <c r="BS779" s="13">
        <v>1</v>
      </c>
      <c r="BT779" s="11">
        <v>2</v>
      </c>
      <c r="BU779" s="11">
        <v>2</v>
      </c>
      <c r="BV779" s="13">
        <v>3</v>
      </c>
      <c r="BX779" s="13">
        <v>2</v>
      </c>
    </row>
    <row r="780" spans="1:76">
      <c r="A780" s="13">
        <v>502</v>
      </c>
      <c r="B780" s="11">
        <v>0</v>
      </c>
      <c r="C780" s="11">
        <v>1</v>
      </c>
      <c r="D780" s="11">
        <f t="shared" si="86"/>
        <v>1965</v>
      </c>
      <c r="E780" s="11">
        <v>43</v>
      </c>
      <c r="F780" s="15">
        <v>1</v>
      </c>
      <c r="G780" s="71">
        <v>1</v>
      </c>
      <c r="H780" s="16">
        <v>0</v>
      </c>
      <c r="I780" s="16">
        <v>2008</v>
      </c>
      <c r="J780" s="16">
        <f t="shared" si="88"/>
        <v>0</v>
      </c>
      <c r="K780" s="16">
        <v>2</v>
      </c>
      <c r="L780" s="11">
        <v>1</v>
      </c>
      <c r="M780" s="16">
        <v>3</v>
      </c>
      <c r="N780" s="13">
        <v>3</v>
      </c>
      <c r="O780" s="17">
        <v>0</v>
      </c>
      <c r="P780" s="13">
        <v>0</v>
      </c>
      <c r="Q780" s="16">
        <v>0</v>
      </c>
      <c r="R780" s="16">
        <v>0</v>
      </c>
      <c r="S780" s="16">
        <v>0</v>
      </c>
      <c r="T780" s="16">
        <v>0</v>
      </c>
      <c r="U780" s="16">
        <v>0</v>
      </c>
      <c r="W780" s="16">
        <v>0</v>
      </c>
      <c r="X780" s="11">
        <v>1</v>
      </c>
      <c r="Y780" s="11">
        <v>1</v>
      </c>
      <c r="Z780" s="11">
        <v>0</v>
      </c>
      <c r="AA780" s="11">
        <v>0</v>
      </c>
      <c r="AB780" s="11">
        <v>0</v>
      </c>
      <c r="AC780" s="11">
        <v>1</v>
      </c>
      <c r="AD780" s="11">
        <v>0</v>
      </c>
      <c r="AE780" s="11">
        <v>1</v>
      </c>
      <c r="AF780" s="20">
        <v>21</v>
      </c>
      <c r="AG780" s="19"/>
      <c r="AH780" s="19">
        <v>56</v>
      </c>
      <c r="AI780" s="19">
        <v>50</v>
      </c>
      <c r="AJ780" s="51">
        <v>5</v>
      </c>
      <c r="AK780" s="51">
        <v>0</v>
      </c>
      <c r="AL780" s="20">
        <v>79</v>
      </c>
      <c r="AM780" s="20">
        <v>0</v>
      </c>
      <c r="AN780" s="19"/>
      <c r="AO780" s="19">
        <v>161</v>
      </c>
      <c r="AP780" s="19">
        <v>8</v>
      </c>
      <c r="AQ780" s="19">
        <v>4.9000000000000004</v>
      </c>
      <c r="AR780" s="19">
        <v>70.3</v>
      </c>
      <c r="AS780" s="19">
        <f t="shared" si="87"/>
        <v>113.05894720939136</v>
      </c>
      <c r="AT780" s="19">
        <v>4.3</v>
      </c>
      <c r="AU780" s="20">
        <v>0.73</v>
      </c>
      <c r="AV780" s="19">
        <v>0.6</v>
      </c>
      <c r="AW780" s="19">
        <v>3.68</v>
      </c>
      <c r="AX780" s="19">
        <f>(AT780-AU780)/AU780</f>
        <v>4.8904109589041092</v>
      </c>
      <c r="AY780" s="14" t="s">
        <v>32</v>
      </c>
      <c r="AZ780" s="21">
        <v>39763</v>
      </c>
      <c r="BA780" s="13">
        <v>1</v>
      </c>
      <c r="BB780" s="13">
        <v>20</v>
      </c>
      <c r="BC780" s="13">
        <v>100</v>
      </c>
      <c r="BJ780" s="13">
        <v>40</v>
      </c>
      <c r="BM780" s="13">
        <v>20</v>
      </c>
      <c r="BO780" s="13">
        <v>100</v>
      </c>
      <c r="BS780" s="13">
        <v>1</v>
      </c>
      <c r="BT780" s="11">
        <v>2</v>
      </c>
      <c r="BU780" s="11">
        <v>2</v>
      </c>
      <c r="BV780" s="13">
        <v>2</v>
      </c>
      <c r="BX780" s="13">
        <v>2</v>
      </c>
    </row>
    <row r="781" spans="1:76">
      <c r="A781" s="13">
        <v>503</v>
      </c>
      <c r="B781" s="11">
        <v>0</v>
      </c>
      <c r="C781" s="11">
        <v>1</v>
      </c>
      <c r="D781" s="11">
        <f t="shared" si="86"/>
        <v>1949</v>
      </c>
      <c r="E781" s="11">
        <v>59</v>
      </c>
      <c r="F781" s="15">
        <v>1</v>
      </c>
      <c r="G781" s="71">
        <v>1</v>
      </c>
      <c r="H781" s="16">
        <v>0</v>
      </c>
      <c r="I781" s="16">
        <v>2007</v>
      </c>
      <c r="J781" s="16">
        <f t="shared" si="88"/>
        <v>1</v>
      </c>
      <c r="K781" s="16">
        <v>2</v>
      </c>
      <c r="L781" s="11">
        <v>1</v>
      </c>
      <c r="M781" s="11">
        <v>2</v>
      </c>
      <c r="N781" s="13">
        <v>2</v>
      </c>
      <c r="O781" s="17">
        <v>0</v>
      </c>
      <c r="P781" s="13">
        <v>0</v>
      </c>
      <c r="Q781" s="16">
        <v>0</v>
      </c>
      <c r="R781" s="16">
        <v>0</v>
      </c>
      <c r="S781" s="16">
        <v>0</v>
      </c>
      <c r="T781" s="16">
        <v>0</v>
      </c>
      <c r="U781" s="16">
        <v>0</v>
      </c>
      <c r="V781" s="11">
        <v>1</v>
      </c>
      <c r="W781" s="16">
        <v>2</v>
      </c>
      <c r="X781" s="11">
        <v>1</v>
      </c>
      <c r="Y781" s="11">
        <v>0</v>
      </c>
      <c r="Z781" s="11">
        <v>0</v>
      </c>
      <c r="AA781" s="11">
        <v>0</v>
      </c>
      <c r="AB781" s="11">
        <v>0</v>
      </c>
      <c r="AC781" s="11">
        <v>0</v>
      </c>
      <c r="AD781" s="11">
        <v>0</v>
      </c>
      <c r="AE781" s="11">
        <v>1</v>
      </c>
      <c r="AF781" s="20">
        <v>10.7</v>
      </c>
      <c r="AG781" s="19"/>
      <c r="AH781" s="19">
        <v>54</v>
      </c>
      <c r="AI781" s="19">
        <v>68</v>
      </c>
      <c r="AJ781" s="51">
        <v>0</v>
      </c>
      <c r="AK781" s="51">
        <v>0</v>
      </c>
      <c r="AL781" s="20">
        <v>67</v>
      </c>
      <c r="AM781" s="20"/>
      <c r="AN781" s="19"/>
      <c r="AO781" s="19"/>
      <c r="AP781" s="19"/>
      <c r="AQ781" s="19">
        <v>4.9000000000000004</v>
      </c>
      <c r="AR781" s="19">
        <v>99</v>
      </c>
      <c r="AS781" s="19">
        <f t="shared" si="87"/>
        <v>71.423233142502951</v>
      </c>
      <c r="AT781" s="19">
        <v>5</v>
      </c>
      <c r="AY781" s="14" t="s">
        <v>126</v>
      </c>
      <c r="AZ781" s="21">
        <v>39703</v>
      </c>
      <c r="BA781" s="13">
        <v>1</v>
      </c>
      <c r="BC781" s="13">
        <v>60</v>
      </c>
      <c r="BE781" s="13">
        <v>40</v>
      </c>
      <c r="BM781" s="13">
        <v>100</v>
      </c>
      <c r="BS781" s="13">
        <v>1</v>
      </c>
      <c r="BT781" s="11">
        <v>2</v>
      </c>
      <c r="BU781" s="11">
        <v>2</v>
      </c>
      <c r="BV781" s="13">
        <v>2</v>
      </c>
      <c r="BX781" s="13">
        <v>2</v>
      </c>
    </row>
    <row r="782" spans="1:76">
      <c r="A782" s="13">
        <v>506</v>
      </c>
      <c r="B782" s="11">
        <v>0</v>
      </c>
      <c r="C782" s="11">
        <v>1</v>
      </c>
      <c r="D782" s="11">
        <f t="shared" si="86"/>
        <v>1954</v>
      </c>
      <c r="E782" s="11">
        <v>54</v>
      </c>
      <c r="F782" s="15">
        <v>2</v>
      </c>
      <c r="G782" s="71">
        <v>1</v>
      </c>
      <c r="H782" s="16">
        <v>0</v>
      </c>
      <c r="I782" s="16">
        <v>2006</v>
      </c>
      <c r="J782" s="16">
        <f t="shared" si="88"/>
        <v>2</v>
      </c>
      <c r="K782" s="16">
        <v>2</v>
      </c>
      <c r="L782" s="11">
        <v>1</v>
      </c>
      <c r="M782" s="16">
        <v>3</v>
      </c>
      <c r="N782" s="13">
        <v>3</v>
      </c>
      <c r="O782" s="17">
        <v>3</v>
      </c>
      <c r="P782" s="13">
        <v>0</v>
      </c>
      <c r="Q782" s="16">
        <v>0</v>
      </c>
      <c r="R782" s="16">
        <v>0</v>
      </c>
      <c r="S782" s="16">
        <v>0</v>
      </c>
      <c r="T782" s="16">
        <v>1</v>
      </c>
      <c r="U782" s="16">
        <v>0</v>
      </c>
      <c r="V782" s="11">
        <v>1</v>
      </c>
      <c r="W782" s="16">
        <v>2</v>
      </c>
      <c r="X782" s="11">
        <v>1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1</v>
      </c>
      <c r="AF782" s="20">
        <v>24</v>
      </c>
      <c r="AG782" s="19"/>
      <c r="AH782" s="19">
        <v>60</v>
      </c>
      <c r="AI782" s="19">
        <v>49</v>
      </c>
      <c r="AJ782" s="51">
        <v>3</v>
      </c>
      <c r="AK782" s="51">
        <v>0</v>
      </c>
      <c r="AL782" s="20">
        <v>59</v>
      </c>
      <c r="AM782" s="20">
        <v>1</v>
      </c>
      <c r="AN782" s="19"/>
      <c r="AO782" s="19">
        <v>146</v>
      </c>
      <c r="AP782" s="19">
        <v>4</v>
      </c>
      <c r="AQ782" s="19">
        <v>5.9</v>
      </c>
      <c r="AR782" s="19">
        <v>68</v>
      </c>
      <c r="AS782" s="19">
        <f t="shared" si="87"/>
        <v>83.233501554651568</v>
      </c>
      <c r="AY782" s="14" t="s">
        <v>45</v>
      </c>
      <c r="AZ782" s="21">
        <v>39720</v>
      </c>
      <c r="BD782" s="13">
        <v>100</v>
      </c>
      <c r="BS782" s="13">
        <v>1</v>
      </c>
      <c r="BT782" s="11">
        <v>2</v>
      </c>
      <c r="BU782" s="11">
        <v>2</v>
      </c>
      <c r="BV782" s="13">
        <v>1</v>
      </c>
      <c r="BX782" s="13">
        <v>1</v>
      </c>
    </row>
    <row r="783" spans="1:76">
      <c r="A783" s="13">
        <v>507</v>
      </c>
      <c r="B783" s="11">
        <v>0</v>
      </c>
      <c r="C783" s="11">
        <v>1</v>
      </c>
      <c r="D783" s="11">
        <f t="shared" si="86"/>
        <v>1955</v>
      </c>
      <c r="E783" s="11">
        <v>53</v>
      </c>
      <c r="F783" s="15">
        <v>2</v>
      </c>
      <c r="G783" s="71">
        <v>1</v>
      </c>
      <c r="H783" s="16">
        <v>0</v>
      </c>
      <c r="I783" s="16">
        <v>2003</v>
      </c>
      <c r="J783" s="16">
        <f t="shared" si="88"/>
        <v>5</v>
      </c>
      <c r="K783" s="16">
        <v>1</v>
      </c>
      <c r="L783" s="11">
        <v>1</v>
      </c>
      <c r="M783" s="16">
        <v>4</v>
      </c>
      <c r="N783" s="13">
        <v>3</v>
      </c>
      <c r="O783" s="17">
        <v>0</v>
      </c>
      <c r="P783" s="13">
        <v>0</v>
      </c>
      <c r="Q783" s="16">
        <v>0</v>
      </c>
      <c r="R783" s="16">
        <v>0</v>
      </c>
      <c r="S783" s="16">
        <v>0</v>
      </c>
      <c r="T783" s="16">
        <v>0</v>
      </c>
      <c r="U783" s="16">
        <v>0</v>
      </c>
      <c r="V783" s="11">
        <v>1</v>
      </c>
      <c r="W783" s="16">
        <v>2</v>
      </c>
      <c r="X783" s="11">
        <v>2</v>
      </c>
      <c r="Y783" s="11">
        <v>0</v>
      </c>
      <c r="Z783" s="11">
        <v>0</v>
      </c>
      <c r="AA783" s="11">
        <v>0</v>
      </c>
      <c r="AB783" s="11">
        <v>0</v>
      </c>
      <c r="AF783" s="20"/>
      <c r="AG783" s="19"/>
      <c r="AH783" s="19"/>
      <c r="AI783" s="19"/>
      <c r="AJ783" s="51"/>
      <c r="AK783" s="51"/>
      <c r="AL783" s="20"/>
      <c r="AM783" s="20"/>
      <c r="AN783" s="19"/>
      <c r="AO783" s="19"/>
      <c r="AP783" s="19"/>
      <c r="AQ783" s="19"/>
      <c r="AR783" s="19"/>
      <c r="AY783" s="14" t="s">
        <v>45</v>
      </c>
      <c r="AZ783" s="21">
        <v>39806</v>
      </c>
      <c r="BA783" s="13">
        <v>1</v>
      </c>
      <c r="BC783" s="13">
        <v>100</v>
      </c>
      <c r="BS783" s="13">
        <v>1</v>
      </c>
      <c r="BT783" s="11">
        <v>2</v>
      </c>
      <c r="BU783" s="11">
        <v>2</v>
      </c>
      <c r="BV783" s="13">
        <v>1</v>
      </c>
      <c r="BX783" s="13">
        <v>2</v>
      </c>
    </row>
    <row r="784" spans="1:76">
      <c r="A784" s="13">
        <v>509</v>
      </c>
      <c r="B784" s="11">
        <v>0</v>
      </c>
      <c r="C784" s="11">
        <v>1</v>
      </c>
      <c r="D784" s="11">
        <f t="shared" si="86"/>
        <v>1956</v>
      </c>
      <c r="E784" s="11">
        <v>52</v>
      </c>
      <c r="F784" s="15">
        <v>1</v>
      </c>
      <c r="G784" s="71">
        <v>1</v>
      </c>
      <c r="H784" s="16">
        <v>1</v>
      </c>
      <c r="I784" s="16">
        <v>2005</v>
      </c>
      <c r="J784" s="16">
        <f t="shared" si="88"/>
        <v>3</v>
      </c>
      <c r="K784" s="16">
        <v>2</v>
      </c>
      <c r="L784" s="11">
        <v>1</v>
      </c>
      <c r="M784" s="16">
        <v>4</v>
      </c>
      <c r="N784" s="13">
        <v>3</v>
      </c>
      <c r="O784" s="17">
        <v>0</v>
      </c>
      <c r="P784" s="13">
        <v>0</v>
      </c>
      <c r="Q784" s="16">
        <v>0</v>
      </c>
      <c r="R784" s="16">
        <v>0</v>
      </c>
      <c r="S784" s="16">
        <v>0</v>
      </c>
      <c r="T784" s="16">
        <v>0</v>
      </c>
      <c r="U784" s="16">
        <v>0</v>
      </c>
      <c r="V784" s="11">
        <v>1</v>
      </c>
      <c r="W784" s="16">
        <v>2</v>
      </c>
      <c r="X784" s="11">
        <v>1</v>
      </c>
      <c r="Y784" s="11">
        <v>0</v>
      </c>
      <c r="Z784" s="11">
        <v>0</v>
      </c>
      <c r="AA784" s="11">
        <v>1</v>
      </c>
      <c r="AB784" s="11">
        <v>0</v>
      </c>
      <c r="AC784" s="11">
        <v>0</v>
      </c>
      <c r="AD784" s="11">
        <v>0</v>
      </c>
      <c r="AE784" s="11">
        <v>1</v>
      </c>
      <c r="AF784" s="20"/>
      <c r="AG784" s="19">
        <v>33.9</v>
      </c>
      <c r="AH784" s="19">
        <v>56</v>
      </c>
      <c r="AI784" s="19">
        <v>58</v>
      </c>
      <c r="AJ784" s="51">
        <v>1</v>
      </c>
      <c r="AK784" s="51">
        <v>0</v>
      </c>
      <c r="AL784" s="20">
        <v>77</v>
      </c>
      <c r="AM784" s="20"/>
      <c r="AN784" s="19"/>
      <c r="AO784" s="19"/>
      <c r="AP784" s="19"/>
      <c r="AQ784" s="19">
        <v>4.5999999999999996</v>
      </c>
      <c r="AR784" s="19">
        <v>90.4</v>
      </c>
      <c r="AS784" s="19">
        <f>IF(F784=1,186*POWER(AR784/88.5,-1.154)*POWER(E784,-0.203),186*POWER(AR784/88.5,-1.154)*POWER(E784,-0.203)*0.742)</f>
        <v>81.380139706322041</v>
      </c>
      <c r="AT784" s="19">
        <v>3.7</v>
      </c>
      <c r="AU784" s="20">
        <v>0.2</v>
      </c>
      <c r="AW784" s="19">
        <v>0.3</v>
      </c>
      <c r="AX784" s="19">
        <f>(AT784-AU784)/AU784</f>
        <v>17.5</v>
      </c>
      <c r="AY784" s="14" t="s">
        <v>19</v>
      </c>
      <c r="AZ784" s="21">
        <v>39716</v>
      </c>
      <c r="BA784" s="13">
        <v>0</v>
      </c>
      <c r="BN784" s="13">
        <v>75</v>
      </c>
      <c r="BS784" s="13">
        <v>1</v>
      </c>
      <c r="BT784" s="11">
        <v>2</v>
      </c>
      <c r="BU784" s="11">
        <v>2</v>
      </c>
      <c r="BV784" s="13">
        <v>1</v>
      </c>
      <c r="BW784" s="13">
        <v>1</v>
      </c>
      <c r="BX784" s="13">
        <v>1</v>
      </c>
    </row>
    <row r="785" spans="1:76">
      <c r="A785" s="13">
        <v>511</v>
      </c>
      <c r="B785" s="11">
        <v>0</v>
      </c>
      <c r="C785" s="11">
        <v>1</v>
      </c>
      <c r="D785" s="11">
        <f t="shared" si="86"/>
        <v>1955</v>
      </c>
      <c r="E785" s="11">
        <v>53</v>
      </c>
      <c r="F785" s="15">
        <v>1</v>
      </c>
      <c r="G785" s="71">
        <v>1</v>
      </c>
      <c r="H785" s="16">
        <v>0</v>
      </c>
      <c r="I785" s="16">
        <v>2008</v>
      </c>
      <c r="J785" s="16">
        <f t="shared" si="88"/>
        <v>0</v>
      </c>
      <c r="K785" s="16">
        <v>2</v>
      </c>
      <c r="L785" s="11">
        <v>1</v>
      </c>
      <c r="M785" s="11">
        <v>2</v>
      </c>
      <c r="N785" s="13">
        <v>2</v>
      </c>
      <c r="O785" s="17">
        <v>0</v>
      </c>
      <c r="P785" s="13">
        <v>0</v>
      </c>
      <c r="Q785" s="16">
        <v>1</v>
      </c>
      <c r="R785" s="16">
        <v>0</v>
      </c>
      <c r="S785" s="16">
        <v>0</v>
      </c>
      <c r="T785" s="16">
        <v>0</v>
      </c>
      <c r="U785" s="16">
        <v>0</v>
      </c>
      <c r="V785" s="11">
        <v>2</v>
      </c>
      <c r="W785" s="16">
        <v>2</v>
      </c>
      <c r="X785" s="11">
        <v>1</v>
      </c>
      <c r="Y785" s="11">
        <v>0</v>
      </c>
      <c r="Z785" s="11">
        <v>0</v>
      </c>
      <c r="AA785" s="11">
        <v>0</v>
      </c>
      <c r="AB785" s="11">
        <v>0</v>
      </c>
      <c r="AC785" s="11">
        <v>1</v>
      </c>
      <c r="AD785" s="11">
        <v>0</v>
      </c>
      <c r="AE785" s="11">
        <v>1</v>
      </c>
      <c r="AF785" s="20">
        <v>21</v>
      </c>
      <c r="AG785" s="19"/>
      <c r="AH785" s="19">
        <v>54</v>
      </c>
      <c r="AI785" s="19">
        <v>58</v>
      </c>
      <c r="AJ785" s="51">
        <v>1</v>
      </c>
      <c r="AK785" s="51">
        <v>0</v>
      </c>
      <c r="AL785" s="20">
        <v>66</v>
      </c>
      <c r="AM785" s="20">
        <v>0</v>
      </c>
      <c r="AN785" s="19"/>
      <c r="AO785" s="19"/>
      <c r="AP785" s="19"/>
      <c r="AQ785" s="19">
        <v>3.4</v>
      </c>
      <c r="AR785" s="19">
        <v>99.3</v>
      </c>
      <c r="AS785" s="19">
        <f>IF(F785=1,186*POWER(AR785/88.5,-1.154)*POWER(E785,-0.203),186*POWER(AR785/88.5,-1.154)*POWER(E785,-0.203)*0.742)</f>
        <v>72.74079517869923</v>
      </c>
      <c r="AT785" s="19">
        <v>5.94</v>
      </c>
      <c r="AU785" s="20">
        <v>0.96</v>
      </c>
      <c r="AV785" s="19">
        <v>0.71</v>
      </c>
      <c r="AW785" s="19">
        <v>4.2699999999999996</v>
      </c>
      <c r="AX785" s="19">
        <f>(AT785-AU785)/AU785</f>
        <v>5.1875000000000009</v>
      </c>
      <c r="AY785" s="14" t="s">
        <v>126</v>
      </c>
      <c r="AZ785" s="21">
        <v>39759</v>
      </c>
      <c r="BA785" s="13">
        <v>0</v>
      </c>
      <c r="BC785" s="13">
        <v>75</v>
      </c>
      <c r="BS785" s="13">
        <v>2</v>
      </c>
      <c r="BT785" s="11">
        <v>2</v>
      </c>
      <c r="BU785" s="11">
        <v>2</v>
      </c>
      <c r="BV785" s="13">
        <v>1</v>
      </c>
      <c r="BX785" s="13">
        <v>1</v>
      </c>
    </row>
    <row r="786" spans="1:76">
      <c r="A786" s="13">
        <v>513</v>
      </c>
      <c r="B786" s="11">
        <v>0</v>
      </c>
      <c r="C786" s="11">
        <v>1</v>
      </c>
      <c r="D786" s="11">
        <f t="shared" si="86"/>
        <v>1950</v>
      </c>
      <c r="E786" s="11">
        <v>58</v>
      </c>
      <c r="F786" s="15">
        <v>1</v>
      </c>
      <c r="G786" s="71">
        <v>2</v>
      </c>
      <c r="H786" s="16">
        <v>0</v>
      </c>
      <c r="I786" s="16">
        <v>2006</v>
      </c>
      <c r="J786" s="16">
        <f t="shared" si="88"/>
        <v>2</v>
      </c>
      <c r="K786" s="16">
        <v>2</v>
      </c>
      <c r="L786" s="11">
        <v>1</v>
      </c>
      <c r="M786" s="16">
        <v>4</v>
      </c>
      <c r="N786" s="13">
        <v>3</v>
      </c>
      <c r="O786" s="17">
        <v>0</v>
      </c>
      <c r="P786" s="13">
        <v>0</v>
      </c>
      <c r="Q786" s="16">
        <v>0</v>
      </c>
      <c r="R786" s="16">
        <v>0</v>
      </c>
      <c r="S786" s="16">
        <v>0</v>
      </c>
      <c r="T786" s="16">
        <v>0</v>
      </c>
      <c r="U786" s="16">
        <v>1</v>
      </c>
      <c r="V786" s="11">
        <v>1</v>
      </c>
      <c r="W786" s="16">
        <v>2</v>
      </c>
      <c r="X786" s="11">
        <v>1</v>
      </c>
      <c r="Y786" s="11">
        <v>0</v>
      </c>
      <c r="Z786" s="11">
        <v>0</v>
      </c>
      <c r="AA786" s="11">
        <v>0</v>
      </c>
      <c r="AB786" s="11">
        <v>0</v>
      </c>
      <c r="AC786" s="11">
        <v>0</v>
      </c>
      <c r="AD786" s="11">
        <v>0</v>
      </c>
      <c r="AE786" s="11">
        <v>1</v>
      </c>
      <c r="AF786" s="20"/>
      <c r="AG786" s="19">
        <v>27</v>
      </c>
      <c r="AH786" s="19">
        <v>49</v>
      </c>
      <c r="AI786" s="19">
        <v>61</v>
      </c>
      <c r="AJ786" s="51"/>
      <c r="AK786" s="51"/>
      <c r="AL786" s="20"/>
      <c r="AM786" s="20"/>
      <c r="AN786" s="19"/>
      <c r="AO786" s="19">
        <v>101</v>
      </c>
      <c r="AP786" s="19">
        <v>30</v>
      </c>
      <c r="AQ786" s="19">
        <v>13.8</v>
      </c>
      <c r="AR786" s="19">
        <v>120</v>
      </c>
      <c r="AS786" s="19">
        <f>IF(F786=1,186*POWER(AR786/88.5,-1.154)*POWER(E786,-0.203),186*POWER(AR786/88.5,-1.154)*POWER(E786,-0.203)*0.742)</f>
        <v>57.402979889304113</v>
      </c>
      <c r="AT786" s="19">
        <v>3.2</v>
      </c>
      <c r="AY786" s="14" t="s">
        <v>59</v>
      </c>
      <c r="AZ786" s="21">
        <v>39763</v>
      </c>
      <c r="BA786" s="13">
        <v>1</v>
      </c>
      <c r="BB786" s="13">
        <v>30</v>
      </c>
      <c r="BC786" s="13">
        <v>80</v>
      </c>
      <c r="BJ786" s="13">
        <v>90</v>
      </c>
      <c r="BL786" s="13">
        <v>90</v>
      </c>
      <c r="BN786" s="13">
        <v>50</v>
      </c>
      <c r="BO786" s="13">
        <v>100</v>
      </c>
      <c r="BS786" s="13">
        <v>1</v>
      </c>
      <c r="BT786" s="11">
        <v>2</v>
      </c>
      <c r="BU786" s="11">
        <v>2</v>
      </c>
      <c r="BV786" s="13">
        <v>3</v>
      </c>
      <c r="BX786" s="13">
        <v>2</v>
      </c>
    </row>
    <row r="787" spans="1:76">
      <c r="A787" s="13">
        <v>515</v>
      </c>
      <c r="B787" s="11">
        <v>0</v>
      </c>
      <c r="C787" s="11">
        <v>1</v>
      </c>
      <c r="D787" s="11">
        <f t="shared" si="86"/>
        <v>1949</v>
      </c>
      <c r="E787" s="11">
        <v>59</v>
      </c>
      <c r="F787" s="15">
        <v>2</v>
      </c>
      <c r="G787" s="71">
        <v>1</v>
      </c>
      <c r="H787" s="16">
        <v>0</v>
      </c>
      <c r="I787" s="16">
        <v>2008</v>
      </c>
      <c r="J787" s="16">
        <f t="shared" si="88"/>
        <v>0</v>
      </c>
      <c r="K787" s="16">
        <v>1</v>
      </c>
      <c r="L787" s="11">
        <v>1</v>
      </c>
      <c r="M787" s="16">
        <v>3</v>
      </c>
      <c r="N787" s="13">
        <v>3</v>
      </c>
      <c r="O787" s="17">
        <v>0</v>
      </c>
      <c r="P787" s="13">
        <v>0</v>
      </c>
      <c r="Q787" s="16">
        <v>0</v>
      </c>
      <c r="R787" s="16">
        <v>0</v>
      </c>
      <c r="S787" s="16">
        <v>0</v>
      </c>
      <c r="T787" s="16">
        <v>0</v>
      </c>
      <c r="U787" s="16">
        <v>0</v>
      </c>
      <c r="V787" s="11">
        <v>1</v>
      </c>
      <c r="W787" s="16">
        <v>2</v>
      </c>
      <c r="X787" s="11">
        <v>1</v>
      </c>
      <c r="Y787" s="11">
        <v>0</v>
      </c>
      <c r="Z787" s="11">
        <v>0</v>
      </c>
      <c r="AA787" s="11">
        <v>0</v>
      </c>
      <c r="AB787" s="11">
        <v>0</v>
      </c>
      <c r="AC787" s="11">
        <v>1</v>
      </c>
      <c r="AD787" s="11">
        <v>0</v>
      </c>
      <c r="AE787" s="11">
        <v>0</v>
      </c>
      <c r="AF787" s="20"/>
      <c r="AG787" s="19">
        <v>20</v>
      </c>
      <c r="AH787" s="19">
        <v>54</v>
      </c>
      <c r="AI787" s="19">
        <v>56</v>
      </c>
      <c r="AJ787" s="51">
        <v>1</v>
      </c>
      <c r="AK787" s="51">
        <v>0</v>
      </c>
      <c r="AL787" s="20">
        <v>65</v>
      </c>
      <c r="AM787" s="20">
        <v>0</v>
      </c>
      <c r="AN787" s="19"/>
      <c r="AO787" s="19">
        <v>135</v>
      </c>
      <c r="AP787" s="19">
        <v>17</v>
      </c>
      <c r="AQ787" s="19"/>
      <c r="AR787" s="19"/>
      <c r="AY787" s="14" t="s">
        <v>126</v>
      </c>
      <c r="AZ787" s="21">
        <v>39753</v>
      </c>
      <c r="BA787" s="13">
        <v>0</v>
      </c>
      <c r="BC787" s="13">
        <v>90</v>
      </c>
      <c r="BI787" s="13">
        <v>80</v>
      </c>
      <c r="BM787" s="13">
        <v>30</v>
      </c>
      <c r="BS787" s="13">
        <v>1</v>
      </c>
      <c r="BT787" s="11">
        <v>2</v>
      </c>
      <c r="BU787" s="11">
        <v>2</v>
      </c>
      <c r="BV787" s="13">
        <v>2</v>
      </c>
      <c r="BX787" s="13">
        <v>1</v>
      </c>
    </row>
    <row r="788" spans="1:76">
      <c r="A788" s="13">
        <v>516</v>
      </c>
      <c r="B788" s="11">
        <v>0</v>
      </c>
      <c r="C788" s="11">
        <v>1</v>
      </c>
      <c r="D788" s="11">
        <f t="shared" si="86"/>
        <v>1942</v>
      </c>
      <c r="E788" s="11">
        <v>66</v>
      </c>
      <c r="F788" s="15">
        <v>1</v>
      </c>
      <c r="G788" s="71">
        <v>3</v>
      </c>
      <c r="H788" s="16">
        <v>1</v>
      </c>
      <c r="I788" s="16">
        <v>2007</v>
      </c>
      <c r="J788" s="16">
        <f t="shared" si="88"/>
        <v>1</v>
      </c>
      <c r="K788" s="16">
        <v>2</v>
      </c>
      <c r="L788" s="11">
        <v>1</v>
      </c>
      <c r="M788" s="16">
        <v>3</v>
      </c>
      <c r="N788" s="13">
        <v>3</v>
      </c>
      <c r="O788" s="17">
        <v>0</v>
      </c>
      <c r="P788" s="13">
        <v>1</v>
      </c>
      <c r="Q788" s="16">
        <v>0</v>
      </c>
      <c r="R788" s="16">
        <v>0</v>
      </c>
      <c r="S788" s="16">
        <v>0</v>
      </c>
      <c r="T788" s="16">
        <v>0</v>
      </c>
      <c r="U788" s="16">
        <v>0</v>
      </c>
      <c r="V788" s="11">
        <v>2</v>
      </c>
      <c r="W788" s="16">
        <v>2</v>
      </c>
      <c r="X788" s="11">
        <v>1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1</v>
      </c>
      <c r="AF788" s="20"/>
      <c r="AG788" s="19"/>
      <c r="AH788" s="19">
        <v>70</v>
      </c>
      <c r="AI788" s="19">
        <v>47</v>
      </c>
      <c r="AJ788" s="51">
        <v>4</v>
      </c>
      <c r="AK788" s="51">
        <v>1</v>
      </c>
      <c r="AL788" s="20"/>
      <c r="AM788" s="20"/>
      <c r="AN788" s="19"/>
      <c r="AO788" s="19">
        <v>136</v>
      </c>
      <c r="AP788" s="19">
        <v>21</v>
      </c>
      <c r="AQ788" s="19">
        <v>4</v>
      </c>
      <c r="AR788" s="19">
        <v>127</v>
      </c>
      <c r="AS788" s="19">
        <f t="shared" ref="AS788:AS798" si="89">IF(F788=1,186*POWER(AR788/88.5,-1.154)*POWER(E788,-0.203),186*POWER(AR788/88.5,-1.154)*POWER(E788,-0.203)*0.742)</f>
        <v>52.375546278830569</v>
      </c>
      <c r="AT788" s="19">
        <v>6.1</v>
      </c>
      <c r="AY788" s="14" t="s">
        <v>186</v>
      </c>
      <c r="AZ788" s="21">
        <v>39701</v>
      </c>
      <c r="BA788" s="13">
        <v>1</v>
      </c>
      <c r="BB788" s="13">
        <v>50</v>
      </c>
      <c r="BD788" s="13">
        <v>75</v>
      </c>
      <c r="BF788" s="13">
        <v>50</v>
      </c>
      <c r="BI788" s="13">
        <v>75</v>
      </c>
      <c r="BL788" s="13">
        <v>100</v>
      </c>
      <c r="BM788" s="13">
        <v>100</v>
      </c>
      <c r="BS788" s="13">
        <v>1</v>
      </c>
      <c r="BT788" s="11">
        <v>2</v>
      </c>
      <c r="BU788" s="11">
        <v>2</v>
      </c>
      <c r="BV788" s="13">
        <v>4</v>
      </c>
      <c r="BW788" s="13">
        <v>1</v>
      </c>
      <c r="BX788" s="13">
        <v>2</v>
      </c>
    </row>
    <row r="789" spans="1:76">
      <c r="A789" s="13">
        <v>518</v>
      </c>
      <c r="B789" s="11">
        <v>0</v>
      </c>
      <c r="C789" s="11">
        <v>1</v>
      </c>
      <c r="D789" s="11">
        <f t="shared" si="86"/>
        <v>1956</v>
      </c>
      <c r="E789" s="11">
        <v>52</v>
      </c>
      <c r="F789" s="15">
        <v>1</v>
      </c>
      <c r="G789" s="71">
        <v>1</v>
      </c>
      <c r="H789" s="16">
        <v>0</v>
      </c>
      <c r="I789" s="16">
        <v>2008</v>
      </c>
      <c r="J789" s="16">
        <f t="shared" si="88"/>
        <v>0</v>
      </c>
      <c r="K789" s="16">
        <v>2</v>
      </c>
      <c r="L789" s="11">
        <v>1</v>
      </c>
      <c r="M789" s="11">
        <v>4</v>
      </c>
      <c r="N789" s="13">
        <v>3</v>
      </c>
      <c r="O789" s="17">
        <v>0</v>
      </c>
      <c r="P789" s="13">
        <v>1</v>
      </c>
      <c r="Q789" s="16">
        <v>0</v>
      </c>
      <c r="R789" s="16">
        <v>0</v>
      </c>
      <c r="S789" s="16">
        <v>0</v>
      </c>
      <c r="T789" s="16">
        <v>0</v>
      </c>
      <c r="U789" s="16">
        <v>0</v>
      </c>
      <c r="V789" s="11">
        <v>1</v>
      </c>
      <c r="W789" s="16">
        <v>2</v>
      </c>
      <c r="X789" s="11">
        <v>1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1</v>
      </c>
      <c r="AE789" s="11">
        <v>1</v>
      </c>
      <c r="AF789" s="20"/>
      <c r="AG789" s="19"/>
      <c r="AH789" s="19">
        <v>63</v>
      </c>
      <c r="AI789" s="19">
        <v>59</v>
      </c>
      <c r="AJ789" s="51">
        <v>1</v>
      </c>
      <c r="AK789" s="51">
        <v>0</v>
      </c>
      <c r="AL789" s="20">
        <v>77</v>
      </c>
      <c r="AM789" s="20">
        <v>0</v>
      </c>
      <c r="AN789" s="19"/>
      <c r="AO789" s="19">
        <v>147</v>
      </c>
      <c r="AP789" s="19">
        <v>12</v>
      </c>
      <c r="AQ789" s="19">
        <v>6.4</v>
      </c>
      <c r="AR789" s="19">
        <v>108.4</v>
      </c>
      <c r="AS789" s="19">
        <f t="shared" si="89"/>
        <v>65.99530011768833</v>
      </c>
      <c r="AT789" s="19">
        <v>5.03</v>
      </c>
      <c r="AU789" s="20">
        <v>0.8</v>
      </c>
      <c r="AV789" s="19">
        <v>1</v>
      </c>
      <c r="AW789" s="19">
        <v>3.22</v>
      </c>
      <c r="AX789" s="19">
        <f>(AT789-AU789)/AU789</f>
        <v>5.2875000000000005</v>
      </c>
      <c r="AY789" s="14" t="s">
        <v>187</v>
      </c>
      <c r="AZ789" s="21">
        <v>39728</v>
      </c>
      <c r="BA789" s="13">
        <v>0</v>
      </c>
      <c r="BC789" s="13">
        <v>100</v>
      </c>
      <c r="BL789" s="13">
        <v>100</v>
      </c>
      <c r="BN789" s="13">
        <v>50</v>
      </c>
      <c r="BS789" s="13">
        <v>2</v>
      </c>
      <c r="BT789" s="11">
        <v>2</v>
      </c>
      <c r="BU789" s="11">
        <v>2</v>
      </c>
      <c r="BV789" s="13">
        <v>1</v>
      </c>
      <c r="BX789" s="13">
        <v>2</v>
      </c>
    </row>
    <row r="790" spans="1:76">
      <c r="A790" s="13">
        <v>520</v>
      </c>
      <c r="B790" s="11">
        <v>0</v>
      </c>
      <c r="C790" s="11">
        <v>1</v>
      </c>
      <c r="D790" s="11">
        <f t="shared" si="86"/>
        <v>1958</v>
      </c>
      <c r="E790" s="11">
        <v>50</v>
      </c>
      <c r="F790" s="15">
        <v>1</v>
      </c>
      <c r="G790" s="71">
        <v>2</v>
      </c>
      <c r="H790" s="16">
        <v>0</v>
      </c>
      <c r="I790" s="16">
        <v>2004</v>
      </c>
      <c r="J790" s="16">
        <f t="shared" si="88"/>
        <v>4</v>
      </c>
      <c r="K790" s="16">
        <v>2</v>
      </c>
      <c r="L790" s="11">
        <v>1</v>
      </c>
      <c r="M790" s="16">
        <v>3</v>
      </c>
      <c r="N790" s="13">
        <v>3</v>
      </c>
      <c r="O790" s="17">
        <v>0</v>
      </c>
      <c r="P790" s="13">
        <v>0</v>
      </c>
      <c r="Q790" s="16">
        <v>0</v>
      </c>
      <c r="R790" s="16">
        <v>0</v>
      </c>
      <c r="S790" s="16">
        <v>0</v>
      </c>
      <c r="T790" s="16">
        <v>0</v>
      </c>
      <c r="U790" s="16">
        <v>0</v>
      </c>
      <c r="V790" s="11">
        <v>1</v>
      </c>
      <c r="W790" s="16">
        <v>3</v>
      </c>
      <c r="X790" s="11">
        <v>1</v>
      </c>
      <c r="Y790" s="11">
        <v>0</v>
      </c>
      <c r="Z790" s="11">
        <v>0</v>
      </c>
      <c r="AA790" s="11">
        <v>0</v>
      </c>
      <c r="AB790" s="11">
        <v>0</v>
      </c>
      <c r="AF790" s="20"/>
      <c r="AG790" s="19"/>
      <c r="AH790" s="19"/>
      <c r="AI790" s="19"/>
      <c r="AJ790" s="51">
        <v>1</v>
      </c>
      <c r="AK790" s="51">
        <v>0</v>
      </c>
      <c r="AL790" s="20"/>
      <c r="AM790" s="20">
        <v>0</v>
      </c>
      <c r="AN790" s="20">
        <v>1</v>
      </c>
      <c r="AO790" s="19">
        <v>158</v>
      </c>
      <c r="AP790" s="19">
        <v>3</v>
      </c>
      <c r="AQ790" s="19">
        <v>3.8</v>
      </c>
      <c r="AR790" s="19">
        <v>93.2</v>
      </c>
      <c r="AS790" s="19">
        <f t="shared" si="89"/>
        <v>79.193329976326595</v>
      </c>
      <c r="AY790" s="14" t="s">
        <v>49</v>
      </c>
      <c r="AZ790" s="21">
        <v>39769</v>
      </c>
      <c r="BA790" s="13">
        <v>0</v>
      </c>
      <c r="BD790" s="13">
        <v>70</v>
      </c>
      <c r="BF790" s="13">
        <v>70</v>
      </c>
      <c r="BM790" s="13">
        <v>50</v>
      </c>
      <c r="BS790" s="13">
        <v>1</v>
      </c>
      <c r="BT790" s="11">
        <v>2</v>
      </c>
      <c r="BU790" s="11">
        <v>2</v>
      </c>
      <c r="BV790" s="13">
        <v>2</v>
      </c>
      <c r="BX790" s="13">
        <v>1</v>
      </c>
    </row>
    <row r="791" spans="1:76">
      <c r="A791" s="13">
        <v>523</v>
      </c>
      <c r="B791" s="11">
        <v>0</v>
      </c>
      <c r="C791" s="11">
        <v>1</v>
      </c>
      <c r="D791" s="11">
        <f t="shared" si="86"/>
        <v>1942</v>
      </c>
      <c r="E791" s="11">
        <v>66</v>
      </c>
      <c r="F791" s="15">
        <v>1</v>
      </c>
      <c r="G791" s="71">
        <v>1</v>
      </c>
      <c r="H791" s="16">
        <v>0</v>
      </c>
      <c r="I791" s="16">
        <v>2001</v>
      </c>
      <c r="J791" s="16">
        <f t="shared" si="88"/>
        <v>7</v>
      </c>
      <c r="K791" s="16">
        <v>2</v>
      </c>
      <c r="L791" s="11">
        <v>1</v>
      </c>
      <c r="M791" s="11">
        <v>4</v>
      </c>
      <c r="N791" s="13">
        <v>3</v>
      </c>
      <c r="O791" s="17">
        <v>0</v>
      </c>
      <c r="P791" s="13">
        <v>1</v>
      </c>
      <c r="Q791" s="16">
        <v>0</v>
      </c>
      <c r="R791" s="16">
        <v>0</v>
      </c>
      <c r="S791" s="16">
        <v>0</v>
      </c>
      <c r="T791" s="16">
        <v>0</v>
      </c>
      <c r="U791" s="16">
        <v>0</v>
      </c>
      <c r="V791" s="11">
        <v>1</v>
      </c>
      <c r="W791" s="16">
        <v>2</v>
      </c>
      <c r="X791" s="11">
        <v>3</v>
      </c>
      <c r="Y791" s="11">
        <v>0</v>
      </c>
      <c r="Z791" s="11">
        <v>0</v>
      </c>
      <c r="AA791" s="11">
        <v>0</v>
      </c>
      <c r="AB791" s="11">
        <v>0</v>
      </c>
      <c r="AC791" s="11">
        <v>0</v>
      </c>
      <c r="AD791" s="11">
        <v>1</v>
      </c>
      <c r="AE791" s="11">
        <v>1</v>
      </c>
      <c r="AF791" s="51">
        <v>24</v>
      </c>
      <c r="AG791" s="52"/>
      <c r="AH791" s="52">
        <v>62</v>
      </c>
      <c r="AI791" s="52">
        <v>45</v>
      </c>
      <c r="AJ791" s="51"/>
      <c r="AK791" s="51"/>
      <c r="AL791" s="51"/>
      <c r="AM791" s="20">
        <v>0</v>
      </c>
      <c r="AN791" s="19"/>
      <c r="AO791" s="19">
        <v>171</v>
      </c>
      <c r="AP791" s="19">
        <v>2</v>
      </c>
      <c r="AQ791" s="19">
        <v>4.62</v>
      </c>
      <c r="AR791" s="19">
        <v>69</v>
      </c>
      <c r="AS791" s="19">
        <f t="shared" si="89"/>
        <v>105.89762227445972</v>
      </c>
      <c r="AT791" s="19">
        <v>4.95</v>
      </c>
      <c r="AU791" s="20">
        <v>1.24</v>
      </c>
      <c r="AV791" s="19">
        <v>0.04</v>
      </c>
      <c r="AW791" s="19">
        <v>3.67</v>
      </c>
      <c r="AX791" s="19">
        <f>(AT791-AU791)/AU791</f>
        <v>2.9919354838709675</v>
      </c>
      <c r="AY791" s="14" t="s">
        <v>188</v>
      </c>
      <c r="AZ791" s="21">
        <v>39801</v>
      </c>
      <c r="BA791" s="13">
        <v>1</v>
      </c>
      <c r="BC791" s="13">
        <v>100</v>
      </c>
      <c r="BJ791" s="13">
        <v>100</v>
      </c>
      <c r="BN791" s="13">
        <v>99</v>
      </c>
      <c r="BS791" s="13">
        <v>1</v>
      </c>
      <c r="BT791" s="11">
        <v>2</v>
      </c>
      <c r="BU791" s="11">
        <v>2</v>
      </c>
      <c r="BV791" s="13">
        <v>3</v>
      </c>
      <c r="BX791" s="13">
        <v>2</v>
      </c>
    </row>
    <row r="792" spans="1:76">
      <c r="A792" s="13">
        <v>526</v>
      </c>
      <c r="B792" s="11">
        <v>0</v>
      </c>
      <c r="C792" s="11">
        <v>1</v>
      </c>
      <c r="D792" s="11">
        <f t="shared" si="86"/>
        <v>1952</v>
      </c>
      <c r="E792" s="11">
        <v>56</v>
      </c>
      <c r="F792" s="15">
        <v>2</v>
      </c>
      <c r="G792" s="70">
        <v>1</v>
      </c>
      <c r="H792" s="16">
        <v>1</v>
      </c>
      <c r="I792" s="16">
        <v>2008</v>
      </c>
      <c r="J792" s="16">
        <f t="shared" si="88"/>
        <v>0</v>
      </c>
      <c r="K792" s="16">
        <v>2</v>
      </c>
      <c r="L792" s="11">
        <v>1</v>
      </c>
      <c r="M792" s="16">
        <v>3</v>
      </c>
      <c r="N792" s="13">
        <v>3</v>
      </c>
      <c r="O792" s="17">
        <v>4</v>
      </c>
      <c r="P792" s="13">
        <v>0</v>
      </c>
      <c r="Q792" s="16">
        <v>0</v>
      </c>
      <c r="R792" s="16">
        <v>0</v>
      </c>
      <c r="S792" s="16">
        <v>0</v>
      </c>
      <c r="T792" s="16">
        <v>0</v>
      </c>
      <c r="U792" s="16">
        <v>1</v>
      </c>
      <c r="V792" s="11">
        <v>1</v>
      </c>
      <c r="W792" s="16">
        <v>2</v>
      </c>
      <c r="X792" s="11">
        <v>1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1</v>
      </c>
      <c r="AF792" s="20"/>
      <c r="AG792" s="19"/>
      <c r="AH792" s="19">
        <v>55</v>
      </c>
      <c r="AI792" s="19">
        <v>63</v>
      </c>
      <c r="AJ792" s="51">
        <v>4</v>
      </c>
      <c r="AK792" s="51">
        <v>0</v>
      </c>
      <c r="AL792" s="20">
        <v>71</v>
      </c>
      <c r="AM792" s="20">
        <v>0</v>
      </c>
      <c r="AN792" s="19"/>
      <c r="AO792" s="19">
        <v>126</v>
      </c>
      <c r="AP792" s="19">
        <v>23</v>
      </c>
      <c r="AQ792" s="19">
        <v>9.6999999999999993</v>
      </c>
      <c r="AR792" s="19">
        <v>79</v>
      </c>
      <c r="AS792" s="19">
        <f t="shared" si="89"/>
        <v>69.493718553172499</v>
      </c>
      <c r="AT792" s="19">
        <v>6</v>
      </c>
      <c r="AZ792" s="21">
        <v>39716</v>
      </c>
      <c r="BA792" s="13">
        <v>1</v>
      </c>
      <c r="BD792" s="13">
        <v>100</v>
      </c>
      <c r="BJ792" s="13">
        <v>30</v>
      </c>
      <c r="BS792" s="13">
        <v>1</v>
      </c>
      <c r="BT792" s="11">
        <v>2</v>
      </c>
      <c r="BU792" s="11">
        <v>2</v>
      </c>
      <c r="BV792" s="13">
        <v>1</v>
      </c>
      <c r="BW792" s="13">
        <v>1</v>
      </c>
      <c r="BX792" s="13">
        <v>1</v>
      </c>
    </row>
    <row r="793" spans="1:76">
      <c r="A793" s="13">
        <v>528</v>
      </c>
      <c r="B793" s="11">
        <v>0</v>
      </c>
      <c r="C793" s="11">
        <v>1</v>
      </c>
      <c r="D793" s="11">
        <f t="shared" si="86"/>
        <v>1952</v>
      </c>
      <c r="E793" s="11">
        <v>56</v>
      </c>
      <c r="F793" s="15">
        <v>1</v>
      </c>
      <c r="G793" s="71">
        <v>1</v>
      </c>
      <c r="H793" s="16">
        <v>0</v>
      </c>
      <c r="I793" s="16">
        <v>2005</v>
      </c>
      <c r="J793" s="16">
        <f t="shared" si="88"/>
        <v>3</v>
      </c>
      <c r="K793" s="16">
        <v>2</v>
      </c>
      <c r="L793" s="11">
        <v>1</v>
      </c>
      <c r="M793" s="16">
        <v>4</v>
      </c>
      <c r="N793" s="13">
        <v>3</v>
      </c>
      <c r="O793" s="17">
        <v>3</v>
      </c>
      <c r="P793" s="13">
        <v>0</v>
      </c>
      <c r="Q793" s="16">
        <v>0</v>
      </c>
      <c r="R793" s="16">
        <v>1</v>
      </c>
      <c r="S793" s="16">
        <v>0</v>
      </c>
      <c r="T793" s="16">
        <v>0</v>
      </c>
      <c r="U793" s="16">
        <v>0</v>
      </c>
      <c r="V793" s="11">
        <v>1</v>
      </c>
      <c r="W793" s="16">
        <v>3</v>
      </c>
      <c r="X793" s="11">
        <v>1</v>
      </c>
      <c r="Y793" s="11">
        <v>0</v>
      </c>
      <c r="Z793" s="11">
        <v>0</v>
      </c>
      <c r="AA793" s="11">
        <v>0</v>
      </c>
      <c r="AB793" s="11">
        <v>0</v>
      </c>
      <c r="AC793" s="11">
        <v>0</v>
      </c>
      <c r="AD793" s="11">
        <v>0</v>
      </c>
      <c r="AE793" s="11">
        <v>1</v>
      </c>
      <c r="AF793" s="20">
        <v>59</v>
      </c>
      <c r="AG793" s="19"/>
      <c r="AH793" s="19">
        <v>48</v>
      </c>
      <c r="AI793" s="19">
        <v>59</v>
      </c>
      <c r="AJ793" s="51">
        <v>3</v>
      </c>
      <c r="AK793" s="51">
        <v>0</v>
      </c>
      <c r="AL793" s="20">
        <v>86</v>
      </c>
      <c r="AM793" s="20"/>
      <c r="AN793" s="19"/>
      <c r="AO793" s="19">
        <v>168</v>
      </c>
      <c r="AP793" s="19">
        <v>7</v>
      </c>
      <c r="AQ793" s="19">
        <v>4.0999999999999996</v>
      </c>
      <c r="AR793" s="19">
        <v>81.400000000000006</v>
      </c>
      <c r="AS793" s="19">
        <f t="shared" si="89"/>
        <v>90.477948720257473</v>
      </c>
      <c r="AT793" s="19">
        <v>3.4</v>
      </c>
      <c r="AY793" s="14" t="s">
        <v>65</v>
      </c>
      <c r="AZ793" s="21">
        <v>39699</v>
      </c>
      <c r="BA793" s="13">
        <v>1</v>
      </c>
      <c r="BB793" s="13">
        <v>50</v>
      </c>
      <c r="BD793" s="13">
        <v>75</v>
      </c>
      <c r="BH793" s="13">
        <v>75</v>
      </c>
      <c r="BJ793" s="13">
        <v>100</v>
      </c>
      <c r="BL793" s="13">
        <v>50</v>
      </c>
      <c r="BM793" s="13">
        <v>100</v>
      </c>
      <c r="BS793" s="13">
        <v>1</v>
      </c>
      <c r="BT793" s="11">
        <v>2</v>
      </c>
      <c r="BU793" s="11">
        <v>2</v>
      </c>
      <c r="BV793" s="13">
        <v>4</v>
      </c>
      <c r="BX793" s="13">
        <v>2</v>
      </c>
    </row>
    <row r="794" spans="1:76">
      <c r="A794" s="13">
        <v>531</v>
      </c>
      <c r="B794" s="11">
        <v>0</v>
      </c>
      <c r="C794" s="11">
        <v>1</v>
      </c>
      <c r="D794" s="11">
        <f t="shared" si="86"/>
        <v>1954</v>
      </c>
      <c r="E794" s="11">
        <v>54</v>
      </c>
      <c r="F794" s="15">
        <v>1</v>
      </c>
      <c r="G794" s="71">
        <v>1</v>
      </c>
      <c r="H794" s="16">
        <v>0</v>
      </c>
      <c r="I794" s="16">
        <v>2005</v>
      </c>
      <c r="J794" s="16">
        <f t="shared" si="88"/>
        <v>3</v>
      </c>
      <c r="K794" s="16">
        <v>2</v>
      </c>
      <c r="L794" s="11">
        <v>1</v>
      </c>
      <c r="M794" s="16">
        <v>3</v>
      </c>
      <c r="N794" s="13">
        <v>3</v>
      </c>
      <c r="O794" s="17">
        <v>4</v>
      </c>
      <c r="P794" s="13">
        <v>0</v>
      </c>
      <c r="Q794" s="16">
        <v>0</v>
      </c>
      <c r="R794" s="16">
        <v>0</v>
      </c>
      <c r="S794" s="16">
        <v>1</v>
      </c>
      <c r="T794" s="16">
        <v>0</v>
      </c>
      <c r="U794" s="16">
        <v>0</v>
      </c>
      <c r="V794" s="11">
        <v>2</v>
      </c>
      <c r="W794" s="16">
        <v>2</v>
      </c>
      <c r="X794" s="11">
        <v>1</v>
      </c>
      <c r="Y794" s="11">
        <v>0</v>
      </c>
      <c r="Z794" s="11">
        <v>0</v>
      </c>
      <c r="AA794" s="11">
        <v>0</v>
      </c>
      <c r="AB794" s="11">
        <v>0</v>
      </c>
      <c r="AC794" s="11">
        <v>1</v>
      </c>
      <c r="AD794" s="11">
        <v>0</v>
      </c>
      <c r="AE794" s="11">
        <v>1</v>
      </c>
      <c r="AF794" s="20"/>
      <c r="AG794" s="19"/>
      <c r="AH794" s="19">
        <v>59</v>
      </c>
      <c r="AI794" s="19">
        <v>53</v>
      </c>
      <c r="AJ794" s="51">
        <v>4</v>
      </c>
      <c r="AK794" s="51">
        <v>0</v>
      </c>
      <c r="AL794" s="20">
        <v>75</v>
      </c>
      <c r="AM794" s="20">
        <v>0</v>
      </c>
      <c r="AN794" s="20">
        <v>1</v>
      </c>
      <c r="AO794" s="19">
        <v>153</v>
      </c>
      <c r="AP794" s="19">
        <v>7</v>
      </c>
      <c r="AQ794" s="19">
        <v>5</v>
      </c>
      <c r="AR794" s="19">
        <v>99</v>
      </c>
      <c r="AS794" s="19">
        <f t="shared" si="89"/>
        <v>72.718771068573318</v>
      </c>
      <c r="AT794" s="19">
        <v>4.0999999999999996</v>
      </c>
      <c r="AU794" s="20">
        <v>1.4</v>
      </c>
      <c r="AV794" s="19">
        <v>1.04</v>
      </c>
      <c r="AX794" s="19">
        <f>(AT794-AU794)/AU794</f>
        <v>1.9285714285714286</v>
      </c>
      <c r="AY794" s="14" t="s">
        <v>19</v>
      </c>
      <c r="AZ794" s="21">
        <v>39716</v>
      </c>
      <c r="BA794" s="13">
        <v>1</v>
      </c>
      <c r="BB794" s="13">
        <v>50</v>
      </c>
      <c r="BI794" s="13">
        <v>80</v>
      </c>
      <c r="BO794" s="13">
        <v>99</v>
      </c>
      <c r="BS794" s="13">
        <v>1</v>
      </c>
      <c r="BT794" s="11">
        <v>2</v>
      </c>
      <c r="BU794" s="11">
        <v>2</v>
      </c>
      <c r="BV794" s="13">
        <v>4</v>
      </c>
      <c r="BX794" s="13">
        <v>1</v>
      </c>
    </row>
    <row r="795" spans="1:76">
      <c r="A795" s="13">
        <v>535</v>
      </c>
      <c r="B795" s="11">
        <v>0</v>
      </c>
      <c r="C795" s="11">
        <v>1</v>
      </c>
      <c r="D795" s="11">
        <f t="shared" si="86"/>
        <v>1955</v>
      </c>
      <c r="E795" s="11">
        <v>53</v>
      </c>
      <c r="F795" s="15">
        <v>2</v>
      </c>
      <c r="G795" s="71">
        <v>1</v>
      </c>
      <c r="H795" s="16">
        <v>0</v>
      </c>
      <c r="I795" s="16">
        <v>2007</v>
      </c>
      <c r="J795" s="16">
        <f t="shared" si="88"/>
        <v>1</v>
      </c>
      <c r="K795" s="16">
        <v>1</v>
      </c>
      <c r="L795" s="11">
        <v>1</v>
      </c>
      <c r="M795" s="16">
        <v>4</v>
      </c>
      <c r="N795" s="13">
        <v>3</v>
      </c>
      <c r="O795" s="17">
        <v>3</v>
      </c>
      <c r="P795" s="13">
        <v>0</v>
      </c>
      <c r="Q795" s="16">
        <v>0</v>
      </c>
      <c r="R795" s="16">
        <v>0</v>
      </c>
      <c r="S795" s="16">
        <v>0</v>
      </c>
      <c r="T795" s="16">
        <v>0</v>
      </c>
      <c r="U795" s="16">
        <v>0</v>
      </c>
      <c r="V795" s="11">
        <v>1</v>
      </c>
      <c r="W795" s="16">
        <v>2</v>
      </c>
      <c r="X795" s="11">
        <v>1</v>
      </c>
      <c r="Y795" s="11">
        <v>0</v>
      </c>
      <c r="Z795" s="11">
        <v>0</v>
      </c>
      <c r="AA795" s="11">
        <v>0</v>
      </c>
      <c r="AB795" s="11">
        <v>0</v>
      </c>
      <c r="AC795" s="11">
        <v>0</v>
      </c>
      <c r="AD795" s="11">
        <v>0</v>
      </c>
      <c r="AE795" s="11">
        <v>0</v>
      </c>
      <c r="AF795" s="20"/>
      <c r="AG795" s="19"/>
      <c r="AH795" s="19">
        <v>42</v>
      </c>
      <c r="AI795" s="19">
        <v>66</v>
      </c>
      <c r="AJ795" s="51">
        <v>3</v>
      </c>
      <c r="AK795" s="51">
        <v>0</v>
      </c>
      <c r="AL795" s="20">
        <v>81</v>
      </c>
      <c r="AM795" s="20">
        <v>0</v>
      </c>
      <c r="AN795" s="19"/>
      <c r="AO795" s="19">
        <v>149</v>
      </c>
      <c r="AP795" s="19">
        <v>26</v>
      </c>
      <c r="AQ795" s="19">
        <v>5.2</v>
      </c>
      <c r="AR795" s="19">
        <v>102.6</v>
      </c>
      <c r="AS795" s="19">
        <f t="shared" si="89"/>
        <v>51.975338688352814</v>
      </c>
      <c r="AT795" s="19">
        <v>3.3</v>
      </c>
      <c r="AY795" s="14" t="s">
        <v>189</v>
      </c>
      <c r="AZ795" s="21">
        <v>39706</v>
      </c>
      <c r="BA795" s="13">
        <v>1</v>
      </c>
      <c r="BF795" s="13">
        <v>30</v>
      </c>
      <c r="BS795" s="13">
        <v>1</v>
      </c>
      <c r="BT795" s="11">
        <v>2</v>
      </c>
      <c r="BU795" s="11">
        <v>2</v>
      </c>
      <c r="BV795" s="13">
        <v>1</v>
      </c>
      <c r="BX795" s="13">
        <v>1</v>
      </c>
    </row>
    <row r="796" spans="1:76">
      <c r="A796" s="13">
        <v>539</v>
      </c>
      <c r="B796" s="11">
        <v>0</v>
      </c>
      <c r="C796" s="11">
        <v>1</v>
      </c>
      <c r="D796" s="11">
        <f t="shared" si="86"/>
        <v>1955</v>
      </c>
      <c r="E796" s="11">
        <v>53</v>
      </c>
      <c r="F796" s="15">
        <v>1</v>
      </c>
      <c r="H796" s="16">
        <v>2</v>
      </c>
      <c r="I796" s="16"/>
      <c r="J796" s="16">
        <f t="shared" si="88"/>
        <v>2008</v>
      </c>
      <c r="K796" s="11">
        <v>0</v>
      </c>
      <c r="L796" s="11">
        <v>0</v>
      </c>
      <c r="M796" s="16">
        <v>3</v>
      </c>
      <c r="N796" s="13">
        <v>3</v>
      </c>
      <c r="O796" s="17">
        <v>0</v>
      </c>
      <c r="P796" s="13">
        <v>0</v>
      </c>
      <c r="Q796" s="16">
        <v>0</v>
      </c>
      <c r="R796" s="16">
        <v>0</v>
      </c>
      <c r="S796" s="16">
        <v>0</v>
      </c>
      <c r="T796" s="16">
        <v>0</v>
      </c>
      <c r="U796" s="16">
        <v>0</v>
      </c>
      <c r="V796" s="11">
        <v>2</v>
      </c>
      <c r="W796" s="16">
        <v>2</v>
      </c>
      <c r="X796" s="11">
        <v>1</v>
      </c>
      <c r="Y796" s="11">
        <v>0</v>
      </c>
      <c r="Z796" s="11">
        <v>0</v>
      </c>
      <c r="AA796" s="11">
        <v>0</v>
      </c>
      <c r="AB796" s="11">
        <v>0</v>
      </c>
      <c r="AC796" s="11">
        <v>1</v>
      </c>
      <c r="AD796" s="11">
        <v>0</v>
      </c>
      <c r="AE796" s="11">
        <v>0</v>
      </c>
      <c r="AF796" s="20">
        <v>20.3</v>
      </c>
      <c r="AG796" s="19"/>
      <c r="AH796" s="19">
        <v>48</v>
      </c>
      <c r="AI796" s="19">
        <v>51</v>
      </c>
      <c r="AJ796" s="51"/>
      <c r="AK796" s="51"/>
      <c r="AL796" s="20"/>
      <c r="AM796" s="20">
        <v>1</v>
      </c>
      <c r="AN796" s="19"/>
      <c r="AO796" s="19">
        <v>151</v>
      </c>
      <c r="AP796" s="19">
        <v>15</v>
      </c>
      <c r="AQ796" s="19">
        <v>5.5</v>
      </c>
      <c r="AR796" s="19">
        <v>117.6</v>
      </c>
      <c r="AS796" s="19">
        <f t="shared" si="89"/>
        <v>59.84218298469748</v>
      </c>
      <c r="AT796" s="19">
        <v>6.7</v>
      </c>
      <c r="AY796" s="14" t="s">
        <v>25</v>
      </c>
      <c r="AZ796" s="21">
        <v>39799</v>
      </c>
      <c r="BC796" s="13">
        <v>50</v>
      </c>
      <c r="BD796" s="13">
        <v>75</v>
      </c>
      <c r="BI796" s="13">
        <v>75</v>
      </c>
      <c r="BN796" s="13">
        <v>100</v>
      </c>
      <c r="BT796" s="11">
        <v>2</v>
      </c>
      <c r="BU796" s="11">
        <v>2</v>
      </c>
      <c r="BV796" s="13">
        <v>3</v>
      </c>
      <c r="BW796" s="13">
        <v>0</v>
      </c>
      <c r="BX796" s="13">
        <v>0</v>
      </c>
    </row>
    <row r="797" spans="1:76">
      <c r="A797" s="13">
        <v>542</v>
      </c>
      <c r="B797" s="11">
        <v>0</v>
      </c>
      <c r="C797" s="11">
        <v>1</v>
      </c>
      <c r="D797" s="11">
        <f t="shared" si="86"/>
        <v>1952</v>
      </c>
      <c r="E797" s="11">
        <v>56</v>
      </c>
      <c r="F797" s="15">
        <v>2</v>
      </c>
      <c r="H797" s="16">
        <v>0</v>
      </c>
      <c r="I797" s="16"/>
      <c r="J797" s="16">
        <f t="shared" si="88"/>
        <v>2008</v>
      </c>
      <c r="K797" s="11">
        <v>0</v>
      </c>
      <c r="L797" s="11">
        <v>0</v>
      </c>
      <c r="M797" s="11">
        <v>4</v>
      </c>
      <c r="N797" s="13">
        <v>3</v>
      </c>
      <c r="O797" s="17">
        <v>0</v>
      </c>
      <c r="P797" s="13">
        <v>0</v>
      </c>
      <c r="Q797" s="16">
        <v>0</v>
      </c>
      <c r="R797" s="16">
        <v>0</v>
      </c>
      <c r="S797" s="16">
        <v>0</v>
      </c>
      <c r="T797" s="16">
        <v>0</v>
      </c>
      <c r="U797" s="16">
        <v>0</v>
      </c>
      <c r="V797" s="11">
        <v>1</v>
      </c>
      <c r="W797" s="16">
        <v>4</v>
      </c>
      <c r="X797" s="11">
        <v>1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0</v>
      </c>
      <c r="AE797" s="11">
        <v>0</v>
      </c>
      <c r="AF797" s="20">
        <v>24.6</v>
      </c>
      <c r="AG797" s="19"/>
      <c r="AH797" s="19"/>
      <c r="AI797" s="19">
        <v>59</v>
      </c>
      <c r="AJ797" s="51">
        <v>1</v>
      </c>
      <c r="AK797" s="51">
        <v>1</v>
      </c>
      <c r="AL797" s="20">
        <v>83</v>
      </c>
      <c r="AM797" s="20">
        <v>0</v>
      </c>
      <c r="AN797" s="19"/>
      <c r="AO797" s="19">
        <v>120</v>
      </c>
      <c r="AP797" s="19">
        <v>16</v>
      </c>
      <c r="AQ797" s="19">
        <v>4.2</v>
      </c>
      <c r="AR797" s="19">
        <v>84</v>
      </c>
      <c r="AS797" s="19">
        <f t="shared" si="89"/>
        <v>64.742418429878654</v>
      </c>
      <c r="AT797" s="19">
        <v>6.5</v>
      </c>
      <c r="AY797" s="14" t="s">
        <v>191</v>
      </c>
      <c r="AZ797" s="21">
        <v>39694</v>
      </c>
      <c r="BA797" s="13">
        <v>0</v>
      </c>
      <c r="BD797" s="13">
        <v>99</v>
      </c>
      <c r="BJ797" s="13">
        <v>80</v>
      </c>
      <c r="BS797" s="13">
        <v>1</v>
      </c>
      <c r="BT797" s="11">
        <v>2</v>
      </c>
      <c r="BU797" s="11">
        <v>2</v>
      </c>
      <c r="BV797" s="13">
        <v>2</v>
      </c>
      <c r="BX797" s="13">
        <v>2</v>
      </c>
    </row>
    <row r="798" spans="1:76">
      <c r="A798" s="13">
        <v>543</v>
      </c>
      <c r="B798" s="11">
        <v>0</v>
      </c>
      <c r="C798" s="11">
        <v>1</v>
      </c>
      <c r="D798" s="11">
        <f t="shared" si="86"/>
        <v>1960</v>
      </c>
      <c r="E798" s="11">
        <v>48</v>
      </c>
      <c r="F798" s="15">
        <v>1</v>
      </c>
      <c r="G798" s="71">
        <v>1</v>
      </c>
      <c r="H798" s="16">
        <v>0</v>
      </c>
      <c r="I798" s="16">
        <v>2008</v>
      </c>
      <c r="J798" s="16">
        <f t="shared" si="88"/>
        <v>0</v>
      </c>
      <c r="K798" s="16">
        <v>2</v>
      </c>
      <c r="L798" s="11">
        <v>1</v>
      </c>
      <c r="M798" s="16">
        <v>3</v>
      </c>
      <c r="N798" s="13">
        <v>3</v>
      </c>
      <c r="O798" s="17">
        <v>0</v>
      </c>
      <c r="P798" s="13">
        <v>0</v>
      </c>
      <c r="Q798" s="16">
        <v>0</v>
      </c>
      <c r="R798" s="16">
        <v>0</v>
      </c>
      <c r="S798" s="16">
        <v>0</v>
      </c>
      <c r="T798" s="16">
        <v>0</v>
      </c>
      <c r="U798" s="16">
        <v>0</v>
      </c>
      <c r="V798" s="11">
        <v>1</v>
      </c>
      <c r="W798" s="16">
        <v>2</v>
      </c>
      <c r="X798" s="11">
        <v>1</v>
      </c>
      <c r="Y798" s="11">
        <v>1</v>
      </c>
      <c r="Z798" s="11">
        <v>0</v>
      </c>
      <c r="AA798" s="11">
        <v>0</v>
      </c>
      <c r="AB798" s="11">
        <v>0</v>
      </c>
      <c r="AC798" s="11">
        <v>0</v>
      </c>
      <c r="AD798" s="11">
        <v>0</v>
      </c>
      <c r="AE798" s="11">
        <v>1</v>
      </c>
      <c r="AF798" s="20">
        <v>22</v>
      </c>
      <c r="AG798" s="19"/>
      <c r="AH798" s="19">
        <v>57</v>
      </c>
      <c r="AI798" s="19">
        <v>60</v>
      </c>
      <c r="AJ798" s="51">
        <v>1</v>
      </c>
      <c r="AK798" s="51">
        <v>0</v>
      </c>
      <c r="AL798" s="20">
        <v>81</v>
      </c>
      <c r="AM798" s="20">
        <v>0</v>
      </c>
      <c r="AN798" s="19"/>
      <c r="AO798" s="19">
        <v>152</v>
      </c>
      <c r="AP798" s="19">
        <v>6</v>
      </c>
      <c r="AQ798" s="19">
        <v>5.64</v>
      </c>
      <c r="AR798" s="19">
        <v>88.16</v>
      </c>
      <c r="AS798" s="19">
        <f t="shared" si="89"/>
        <v>85.1432262307884</v>
      </c>
      <c r="AT798" s="19">
        <v>6.18</v>
      </c>
      <c r="AY798" s="14" t="s">
        <v>65</v>
      </c>
      <c r="AZ798" s="21">
        <v>39784</v>
      </c>
      <c r="BA798" s="13">
        <v>1</v>
      </c>
      <c r="BD798" s="13">
        <v>100</v>
      </c>
      <c r="BG798" s="13">
        <v>100</v>
      </c>
      <c r="BL798" s="13">
        <v>100</v>
      </c>
      <c r="BS798" s="13">
        <v>1</v>
      </c>
      <c r="BT798" s="11">
        <v>2</v>
      </c>
      <c r="BU798" s="11">
        <v>2</v>
      </c>
      <c r="BV798" s="13">
        <v>2</v>
      </c>
      <c r="BX798" s="13">
        <v>1</v>
      </c>
    </row>
    <row r="799" spans="1:76">
      <c r="A799" s="13">
        <v>544</v>
      </c>
      <c r="B799" s="11">
        <v>0</v>
      </c>
      <c r="C799" s="11">
        <v>1</v>
      </c>
      <c r="D799" s="11">
        <f t="shared" si="86"/>
        <v>1957</v>
      </c>
      <c r="E799" s="11">
        <v>51</v>
      </c>
      <c r="F799" s="15">
        <v>2</v>
      </c>
      <c r="H799" s="16">
        <v>0</v>
      </c>
      <c r="I799" s="16"/>
      <c r="J799" s="16">
        <f t="shared" si="88"/>
        <v>2008</v>
      </c>
      <c r="K799" s="11">
        <v>0</v>
      </c>
      <c r="L799" s="11">
        <v>0</v>
      </c>
      <c r="M799" s="11">
        <v>4</v>
      </c>
      <c r="N799" s="13">
        <v>3</v>
      </c>
      <c r="O799" s="17">
        <v>4</v>
      </c>
      <c r="P799" s="13">
        <v>0</v>
      </c>
      <c r="Q799" s="16">
        <v>0</v>
      </c>
      <c r="R799" s="16">
        <v>0</v>
      </c>
      <c r="S799" s="16">
        <v>0</v>
      </c>
      <c r="T799" s="16">
        <v>0</v>
      </c>
      <c r="U799" s="16">
        <v>0</v>
      </c>
      <c r="V799" s="11">
        <v>1</v>
      </c>
      <c r="W799" s="16">
        <v>3</v>
      </c>
      <c r="X799" s="11">
        <v>1</v>
      </c>
      <c r="Y799" s="11">
        <v>0</v>
      </c>
      <c r="Z799" s="11">
        <v>0</v>
      </c>
      <c r="AA799" s="11">
        <v>0</v>
      </c>
      <c r="AB799" s="11">
        <v>0</v>
      </c>
      <c r="AC799" s="11">
        <v>0</v>
      </c>
      <c r="AD799" s="11">
        <v>0</v>
      </c>
      <c r="AE799" s="11">
        <v>0</v>
      </c>
      <c r="AF799" s="20">
        <v>16.399999999999999</v>
      </c>
      <c r="AG799" s="19"/>
      <c r="AH799" s="19">
        <v>54</v>
      </c>
      <c r="AI799" s="19">
        <v>78</v>
      </c>
      <c r="AJ799" s="51">
        <v>4</v>
      </c>
      <c r="AK799" s="51">
        <v>1</v>
      </c>
      <c r="AL799" s="20">
        <v>85</v>
      </c>
      <c r="AM799" s="20">
        <v>1</v>
      </c>
      <c r="AN799" s="19"/>
      <c r="AO799" s="19">
        <v>166</v>
      </c>
      <c r="AP799" s="19">
        <v>27</v>
      </c>
      <c r="AQ799" s="19">
        <v>3.8</v>
      </c>
      <c r="AR799" s="19"/>
      <c r="AY799" s="14" t="s">
        <v>65</v>
      </c>
      <c r="AZ799" s="21">
        <v>39801</v>
      </c>
      <c r="BA799" s="13">
        <v>1</v>
      </c>
      <c r="BJ799" s="13">
        <v>100</v>
      </c>
      <c r="BN799" s="13">
        <v>100</v>
      </c>
      <c r="BS799" s="13">
        <v>1</v>
      </c>
      <c r="BT799" s="11">
        <v>2</v>
      </c>
      <c r="BU799" s="11">
        <v>2</v>
      </c>
      <c r="BV799" s="13">
        <v>2</v>
      </c>
      <c r="BX799" s="13">
        <v>2</v>
      </c>
    </row>
    <row r="800" spans="1:76">
      <c r="A800" s="13">
        <v>546</v>
      </c>
      <c r="B800" s="11">
        <v>0</v>
      </c>
      <c r="C800" s="11">
        <v>1</v>
      </c>
      <c r="D800" s="11">
        <f t="shared" si="86"/>
        <v>1944</v>
      </c>
      <c r="E800" s="11">
        <v>64</v>
      </c>
      <c r="F800" s="15">
        <v>1</v>
      </c>
      <c r="G800" s="71">
        <v>1</v>
      </c>
      <c r="H800" s="16">
        <v>0</v>
      </c>
      <c r="I800" s="16">
        <v>2008</v>
      </c>
      <c r="J800" s="16">
        <f t="shared" si="88"/>
        <v>0</v>
      </c>
      <c r="K800" s="16">
        <v>2</v>
      </c>
      <c r="L800" s="11">
        <v>1</v>
      </c>
      <c r="M800" s="16">
        <v>3</v>
      </c>
      <c r="N800" s="13">
        <v>2</v>
      </c>
      <c r="O800" s="17">
        <v>0</v>
      </c>
      <c r="P800" s="13">
        <v>0</v>
      </c>
      <c r="Q800" s="16">
        <v>0</v>
      </c>
      <c r="R800" s="16">
        <v>0</v>
      </c>
      <c r="S800" s="16">
        <v>0</v>
      </c>
      <c r="T800" s="16">
        <v>0</v>
      </c>
      <c r="U800" s="16">
        <v>0</v>
      </c>
      <c r="V800" s="11">
        <v>1</v>
      </c>
      <c r="W800" s="16">
        <v>3</v>
      </c>
      <c r="X800" s="11">
        <v>1</v>
      </c>
      <c r="Y800" s="11">
        <v>0</v>
      </c>
      <c r="Z800" s="11">
        <v>0</v>
      </c>
      <c r="AA800" s="11">
        <v>0</v>
      </c>
      <c r="AB800" s="11">
        <v>0</v>
      </c>
      <c r="AF800" s="20"/>
      <c r="AG800" s="19"/>
      <c r="AH800" s="19"/>
      <c r="AI800" s="19"/>
      <c r="AJ800" s="51">
        <v>1</v>
      </c>
      <c r="AK800" s="51">
        <v>0</v>
      </c>
      <c r="AL800" s="20">
        <v>74</v>
      </c>
      <c r="AM800" s="20"/>
      <c r="AN800" s="19"/>
      <c r="AO800" s="19">
        <v>151</v>
      </c>
      <c r="AP800" s="19">
        <v>5</v>
      </c>
      <c r="AQ800" s="19">
        <v>4.9000000000000004</v>
      </c>
      <c r="AR800" s="19">
        <v>104.4</v>
      </c>
      <c r="AS800" s="19">
        <f>IF(F800=1,186*POWER(AR800/88.5,-1.154)*POWER(E800,-0.203),186*POWER(AR800/88.5,-1.154)*POWER(E800,-0.203)*0.742)</f>
        <v>66.077038237528825</v>
      </c>
      <c r="AT800" s="19">
        <v>6.2</v>
      </c>
      <c r="AU800" s="20">
        <v>0.62</v>
      </c>
      <c r="AV800" s="19">
        <v>0.77</v>
      </c>
      <c r="AW800" s="19">
        <v>6.35</v>
      </c>
      <c r="AX800" s="19">
        <f>(AT800-AU800)/AU800</f>
        <v>9</v>
      </c>
      <c r="AY800" s="14" t="s">
        <v>174</v>
      </c>
      <c r="AZ800" s="21">
        <v>39777</v>
      </c>
      <c r="BA800" s="13">
        <v>1</v>
      </c>
      <c r="BM800" s="13">
        <v>100</v>
      </c>
      <c r="BS800" s="13">
        <v>1</v>
      </c>
      <c r="BT800" s="11">
        <v>2</v>
      </c>
      <c r="BU800" s="11">
        <v>2</v>
      </c>
      <c r="BV800" s="13">
        <v>1</v>
      </c>
      <c r="BX800" s="13">
        <v>3</v>
      </c>
    </row>
    <row r="801" spans="1:76">
      <c r="A801" s="13">
        <v>548</v>
      </c>
      <c r="B801" s="11">
        <v>0</v>
      </c>
      <c r="C801" s="11">
        <v>1</v>
      </c>
      <c r="D801" s="11">
        <f t="shared" si="86"/>
        <v>1968</v>
      </c>
      <c r="E801" s="11">
        <v>40</v>
      </c>
      <c r="F801" s="15">
        <v>1</v>
      </c>
      <c r="G801" s="71">
        <v>1</v>
      </c>
      <c r="H801" s="16">
        <v>0</v>
      </c>
      <c r="I801" s="16">
        <v>2008</v>
      </c>
      <c r="J801" s="16">
        <f t="shared" si="88"/>
        <v>0</v>
      </c>
      <c r="K801" s="16">
        <v>2</v>
      </c>
      <c r="L801" s="11">
        <v>1</v>
      </c>
      <c r="M801" s="16">
        <v>4</v>
      </c>
      <c r="N801" s="13">
        <v>3</v>
      </c>
      <c r="O801" s="17">
        <v>0</v>
      </c>
      <c r="P801" s="13">
        <v>0</v>
      </c>
      <c r="Q801" s="16">
        <v>0</v>
      </c>
      <c r="R801" s="16">
        <v>0</v>
      </c>
      <c r="S801" s="16">
        <v>0</v>
      </c>
      <c r="T801" s="16">
        <v>0</v>
      </c>
      <c r="U801" s="16">
        <v>0</v>
      </c>
      <c r="W801" s="16">
        <v>0</v>
      </c>
      <c r="X801" s="11">
        <v>1</v>
      </c>
      <c r="Y801" s="11">
        <v>0</v>
      </c>
      <c r="Z801" s="11">
        <v>0</v>
      </c>
      <c r="AA801" s="11">
        <v>0</v>
      </c>
      <c r="AB801" s="11">
        <v>0</v>
      </c>
      <c r="AC801" s="11">
        <v>1</v>
      </c>
      <c r="AD801" s="11">
        <v>0</v>
      </c>
      <c r="AE801" s="11">
        <v>1</v>
      </c>
      <c r="AF801" s="20"/>
      <c r="AG801" s="19"/>
      <c r="AH801" s="19">
        <v>54</v>
      </c>
      <c r="AI801" s="19">
        <v>58</v>
      </c>
      <c r="AJ801" s="51">
        <v>0</v>
      </c>
      <c r="AK801" s="51">
        <v>0</v>
      </c>
      <c r="AL801" s="20"/>
      <c r="AM801" s="20"/>
      <c r="AN801" s="19"/>
      <c r="AO801" s="19">
        <v>142</v>
      </c>
      <c r="AP801" s="19">
        <v>4</v>
      </c>
      <c r="AQ801" s="19">
        <v>5.9</v>
      </c>
      <c r="AR801" s="19">
        <v>80</v>
      </c>
      <c r="AS801" s="19">
        <f>IF(F801=1,186*POWER(AR801/88.5,-1.154)*POWER(E801,-0.203),186*POWER(AR801/88.5,-1.154)*POWER(E801,-0.203)*0.742)</f>
        <v>98.83288101064791</v>
      </c>
      <c r="AT801" s="19">
        <v>5.2</v>
      </c>
      <c r="AY801" s="14" t="s">
        <v>192</v>
      </c>
      <c r="AZ801" s="21">
        <v>39708</v>
      </c>
      <c r="BA801" s="13">
        <v>1</v>
      </c>
      <c r="BB801" s="13">
        <v>50</v>
      </c>
      <c r="BK801" s="13">
        <v>100</v>
      </c>
      <c r="BT801" s="11">
        <v>2</v>
      </c>
      <c r="BU801" s="11">
        <v>2</v>
      </c>
      <c r="BV801" s="13">
        <v>4</v>
      </c>
      <c r="BX801" s="13">
        <v>2</v>
      </c>
    </row>
    <row r="802" spans="1:76">
      <c r="A802" s="13">
        <v>550</v>
      </c>
      <c r="B802" s="11">
        <v>0</v>
      </c>
      <c r="C802" s="11">
        <v>1</v>
      </c>
      <c r="D802" s="11">
        <f t="shared" si="86"/>
        <v>1950</v>
      </c>
      <c r="E802" s="11">
        <v>58</v>
      </c>
      <c r="F802" s="15">
        <v>1</v>
      </c>
      <c r="H802" s="16">
        <v>0</v>
      </c>
      <c r="I802" s="16"/>
      <c r="J802" s="16">
        <f t="shared" si="88"/>
        <v>2008</v>
      </c>
      <c r="K802" s="11">
        <v>0</v>
      </c>
      <c r="L802" s="11">
        <v>0</v>
      </c>
      <c r="M802" s="11">
        <v>4</v>
      </c>
      <c r="N802" s="13">
        <v>3</v>
      </c>
      <c r="O802" s="17">
        <v>0</v>
      </c>
      <c r="P802" s="13">
        <v>0</v>
      </c>
      <c r="Q802" s="16">
        <v>0</v>
      </c>
      <c r="R802" s="16">
        <v>0</v>
      </c>
      <c r="S802" s="16">
        <v>0</v>
      </c>
      <c r="T802" s="16">
        <v>0</v>
      </c>
      <c r="U802" s="16">
        <v>0</v>
      </c>
      <c r="W802" s="16">
        <v>0</v>
      </c>
      <c r="X802" s="11">
        <v>1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  <c r="AE802" s="11">
        <v>0</v>
      </c>
      <c r="AF802" s="20"/>
      <c r="AG802" s="19"/>
      <c r="AH802" s="19"/>
      <c r="AI802" s="19">
        <v>55</v>
      </c>
      <c r="AJ802" s="51"/>
      <c r="AK802" s="51"/>
      <c r="AL802" s="20"/>
      <c r="AM802" s="20"/>
      <c r="AN802" s="19"/>
      <c r="AO802" s="19">
        <v>153</v>
      </c>
      <c r="AP802" s="19">
        <v>6</v>
      </c>
      <c r="AQ802" s="19">
        <v>3.7</v>
      </c>
      <c r="AR802" s="19">
        <v>92</v>
      </c>
      <c r="AS802" s="19">
        <f>IF(F802=1,186*POWER(AR802/88.5,-1.154)*POWER(E802,-0.203),186*POWER(AR802/88.5,-1.154)*POWER(E802,-0.203)*0.742)</f>
        <v>78.000689756434781</v>
      </c>
      <c r="AT802" s="19">
        <v>5.8</v>
      </c>
      <c r="AU802" s="20">
        <v>1.1000000000000001</v>
      </c>
      <c r="AV802" s="19">
        <v>0.7</v>
      </c>
      <c r="AW802" s="19">
        <v>4.7</v>
      </c>
      <c r="AX802" s="19">
        <f>(AT802-AU802)/AU802</f>
        <v>4.2727272727272716</v>
      </c>
      <c r="AY802" s="14" t="s">
        <v>19</v>
      </c>
      <c r="AZ802" s="21">
        <v>39762</v>
      </c>
      <c r="BM802" s="13">
        <v>90</v>
      </c>
      <c r="BT802" s="11">
        <v>2</v>
      </c>
      <c r="BU802" s="11">
        <v>2</v>
      </c>
      <c r="BV802" s="13">
        <v>1</v>
      </c>
      <c r="BX802" s="13">
        <v>1</v>
      </c>
    </row>
    <row r="803" spans="1:76">
      <c r="A803" s="13">
        <v>551</v>
      </c>
      <c r="B803" s="11">
        <v>0</v>
      </c>
      <c r="C803" s="11">
        <v>1</v>
      </c>
      <c r="D803" s="11">
        <f t="shared" si="86"/>
        <v>1943</v>
      </c>
      <c r="E803" s="11">
        <v>65</v>
      </c>
      <c r="F803" s="15">
        <v>2</v>
      </c>
      <c r="G803" s="71">
        <v>1</v>
      </c>
      <c r="H803" s="16">
        <v>0</v>
      </c>
      <c r="I803" s="16">
        <v>2003</v>
      </c>
      <c r="J803" s="16">
        <f t="shared" si="88"/>
        <v>5</v>
      </c>
      <c r="K803" s="16">
        <v>2</v>
      </c>
      <c r="L803" s="11">
        <v>1</v>
      </c>
      <c r="M803" s="11">
        <v>5</v>
      </c>
      <c r="N803" s="13">
        <v>3</v>
      </c>
      <c r="O803" s="17">
        <v>0</v>
      </c>
      <c r="P803" s="13">
        <v>0</v>
      </c>
      <c r="Q803" s="16">
        <v>0</v>
      </c>
      <c r="R803" s="16">
        <v>0</v>
      </c>
      <c r="S803" s="16">
        <v>0</v>
      </c>
      <c r="T803" s="16">
        <v>0</v>
      </c>
      <c r="U803" s="16">
        <v>0</v>
      </c>
      <c r="W803" s="16">
        <v>0</v>
      </c>
      <c r="X803" s="11">
        <v>1</v>
      </c>
      <c r="Y803" s="11">
        <v>0</v>
      </c>
      <c r="Z803" s="11">
        <v>0</v>
      </c>
      <c r="AA803" s="11">
        <v>0</v>
      </c>
      <c r="AB803" s="11">
        <v>0</v>
      </c>
      <c r="AF803" s="20"/>
      <c r="AG803" s="19"/>
      <c r="AH803" s="19"/>
      <c r="AI803" s="19"/>
      <c r="AJ803" s="51">
        <v>1</v>
      </c>
      <c r="AK803" s="51">
        <v>1</v>
      </c>
      <c r="AL803" s="20">
        <v>73</v>
      </c>
      <c r="AM803" s="20">
        <v>0</v>
      </c>
      <c r="AN803" s="19"/>
      <c r="AO803" s="19"/>
      <c r="AP803" s="19"/>
      <c r="AQ803" s="19"/>
      <c r="AR803" s="19"/>
      <c r="AY803" s="14" t="s">
        <v>45</v>
      </c>
      <c r="AZ803" s="21">
        <v>39772</v>
      </c>
      <c r="BA803" s="13">
        <v>1</v>
      </c>
      <c r="BC803" s="13">
        <v>80</v>
      </c>
      <c r="BD803" s="13">
        <v>100</v>
      </c>
      <c r="BG803" s="13">
        <v>90</v>
      </c>
      <c r="BI803" s="13">
        <v>80</v>
      </c>
      <c r="BM803" s="13">
        <v>80</v>
      </c>
      <c r="BN803" s="13">
        <v>100</v>
      </c>
      <c r="BT803" s="11">
        <v>2</v>
      </c>
      <c r="BU803" s="11">
        <v>2</v>
      </c>
      <c r="BV803" s="13">
        <v>3</v>
      </c>
      <c r="BX803" s="13">
        <v>2</v>
      </c>
    </row>
    <row r="804" spans="1:76">
      <c r="A804" s="13">
        <v>554</v>
      </c>
      <c r="B804" s="11">
        <v>0</v>
      </c>
      <c r="C804" s="11">
        <v>1</v>
      </c>
      <c r="D804" s="11">
        <f t="shared" si="86"/>
        <v>1950</v>
      </c>
      <c r="E804" s="11">
        <v>58</v>
      </c>
      <c r="F804" s="15">
        <v>1</v>
      </c>
      <c r="G804" s="71">
        <v>1</v>
      </c>
      <c r="H804" s="16">
        <v>0</v>
      </c>
      <c r="I804" s="16">
        <v>2008</v>
      </c>
      <c r="J804" s="16">
        <f t="shared" si="88"/>
        <v>0</v>
      </c>
      <c r="K804" s="16">
        <v>2</v>
      </c>
      <c r="L804" s="11">
        <v>1</v>
      </c>
      <c r="M804" s="16">
        <v>3</v>
      </c>
      <c r="N804" s="13">
        <v>3</v>
      </c>
      <c r="O804" s="17">
        <v>0</v>
      </c>
      <c r="P804" s="13">
        <v>0</v>
      </c>
      <c r="Q804" s="16">
        <v>0</v>
      </c>
      <c r="R804" s="16">
        <v>0</v>
      </c>
      <c r="S804" s="16">
        <v>0</v>
      </c>
      <c r="T804" s="16">
        <v>0</v>
      </c>
      <c r="U804" s="16">
        <v>0</v>
      </c>
      <c r="V804" s="11">
        <v>2</v>
      </c>
      <c r="W804" s="16">
        <v>2</v>
      </c>
      <c r="X804" s="11">
        <v>1</v>
      </c>
      <c r="Y804" s="11">
        <v>0</v>
      </c>
      <c r="Z804" s="11">
        <v>0</v>
      </c>
      <c r="AA804" s="11">
        <v>0</v>
      </c>
      <c r="AB804" s="11">
        <v>0</v>
      </c>
      <c r="AF804" s="20"/>
      <c r="AG804" s="19"/>
      <c r="AH804" s="19"/>
      <c r="AI804" s="19"/>
      <c r="AJ804" s="51"/>
      <c r="AK804" s="51"/>
      <c r="AL804" s="20"/>
      <c r="AM804" s="20">
        <v>0</v>
      </c>
      <c r="AN804" s="19"/>
      <c r="AO804" s="19">
        <v>162</v>
      </c>
      <c r="AP804" s="19">
        <v>10</v>
      </c>
      <c r="AQ804" s="19">
        <v>4.4000000000000004</v>
      </c>
      <c r="AR804" s="19">
        <v>99.5</v>
      </c>
      <c r="AS804" s="19">
        <f t="shared" ref="AS804:AS812" si="90">IF(F804=1,186*POWER(AR804/88.5,-1.154)*POWER(E804,-0.203),186*POWER(AR804/88.5,-1.154)*POWER(E804,-0.203)*0.742)</f>
        <v>71.256052736645287</v>
      </c>
      <c r="AT804" s="19">
        <v>4.9000000000000004</v>
      </c>
      <c r="AU804" s="20">
        <v>1.45</v>
      </c>
      <c r="AW804" s="19">
        <v>2.8</v>
      </c>
      <c r="AX804" s="19">
        <f>(AT804-AU804)/AU804</f>
        <v>2.3793103448275863</v>
      </c>
      <c r="AY804" s="14" t="s">
        <v>165</v>
      </c>
      <c r="AZ804" s="21">
        <v>39745</v>
      </c>
      <c r="BA804" s="13">
        <v>1</v>
      </c>
      <c r="BD804" s="13">
        <v>50</v>
      </c>
      <c r="BR804" s="13">
        <v>100</v>
      </c>
      <c r="BT804" s="11">
        <v>2</v>
      </c>
      <c r="BU804" s="11">
        <v>2</v>
      </c>
      <c r="BV804" s="13">
        <v>2</v>
      </c>
      <c r="BX804" s="13">
        <v>1</v>
      </c>
    </row>
    <row r="805" spans="1:76">
      <c r="A805" s="13">
        <v>558</v>
      </c>
      <c r="B805" s="11">
        <v>0</v>
      </c>
      <c r="C805" s="11">
        <v>1</v>
      </c>
      <c r="D805" s="11">
        <f t="shared" si="86"/>
        <v>1962</v>
      </c>
      <c r="E805" s="11">
        <v>47</v>
      </c>
      <c r="F805" s="15">
        <v>2</v>
      </c>
      <c r="G805" s="71">
        <v>2</v>
      </c>
      <c r="H805" s="16">
        <v>1</v>
      </c>
      <c r="I805" s="16">
        <v>2008</v>
      </c>
      <c r="J805" s="16">
        <f t="shared" si="88"/>
        <v>1</v>
      </c>
      <c r="K805" s="16">
        <v>2</v>
      </c>
      <c r="L805" s="11">
        <v>1</v>
      </c>
      <c r="M805" s="16">
        <v>3</v>
      </c>
      <c r="N805" s="13">
        <v>3</v>
      </c>
      <c r="O805" s="17">
        <v>0</v>
      </c>
      <c r="P805" s="13">
        <v>0</v>
      </c>
      <c r="Q805" s="16">
        <v>0</v>
      </c>
      <c r="R805" s="16">
        <v>0</v>
      </c>
      <c r="S805" s="16">
        <v>0</v>
      </c>
      <c r="T805" s="16">
        <v>0</v>
      </c>
      <c r="U805" s="16">
        <v>1</v>
      </c>
      <c r="V805" s="11">
        <v>2</v>
      </c>
      <c r="W805" s="16">
        <v>3</v>
      </c>
      <c r="X805" s="11">
        <v>1</v>
      </c>
      <c r="Y805" s="11">
        <v>0</v>
      </c>
      <c r="Z805" s="11">
        <v>0</v>
      </c>
      <c r="AA805" s="11">
        <v>0</v>
      </c>
      <c r="AB805" s="11">
        <v>0</v>
      </c>
      <c r="AC805" s="11">
        <v>0</v>
      </c>
      <c r="AD805" s="11">
        <v>0</v>
      </c>
      <c r="AE805" s="11">
        <v>0</v>
      </c>
      <c r="AF805" s="20"/>
      <c r="AG805" s="19"/>
      <c r="AH805" s="19">
        <v>55</v>
      </c>
      <c r="AI805" s="19">
        <v>57</v>
      </c>
      <c r="AJ805" s="51"/>
      <c r="AK805" s="51"/>
      <c r="AL805" s="20"/>
      <c r="AM805" s="20"/>
      <c r="AN805" s="19"/>
      <c r="AO805" s="19">
        <v>149</v>
      </c>
      <c r="AP805" s="19">
        <v>25</v>
      </c>
      <c r="AQ805" s="19">
        <v>11.98</v>
      </c>
      <c r="AR805" s="19">
        <v>45.5</v>
      </c>
      <c r="AS805" s="19">
        <f t="shared" si="90"/>
        <v>136.1157457704156</v>
      </c>
      <c r="AT805" s="19">
        <v>3.37</v>
      </c>
      <c r="AU805" s="20">
        <v>0.65</v>
      </c>
      <c r="AV805" s="19">
        <v>0.65</v>
      </c>
      <c r="AW805" s="19">
        <v>2</v>
      </c>
      <c r="AX805" s="19">
        <f>(AT805-AU805)/AU805</f>
        <v>4.1846153846153848</v>
      </c>
      <c r="AY805" s="14" t="s">
        <v>45</v>
      </c>
      <c r="AZ805" s="21">
        <v>40099</v>
      </c>
      <c r="BA805" s="13">
        <v>1</v>
      </c>
      <c r="BN805" s="13">
        <v>60</v>
      </c>
      <c r="BS805" s="13">
        <v>1</v>
      </c>
      <c r="BT805" s="11">
        <v>2</v>
      </c>
      <c r="BU805" s="11">
        <v>2</v>
      </c>
      <c r="BV805" s="13">
        <v>1</v>
      </c>
      <c r="BW805" s="13">
        <v>1</v>
      </c>
      <c r="BX805" s="13">
        <v>1</v>
      </c>
    </row>
    <row r="806" spans="1:76">
      <c r="A806" s="13">
        <v>563</v>
      </c>
      <c r="B806" s="11">
        <v>0</v>
      </c>
      <c r="C806" s="11">
        <v>1</v>
      </c>
      <c r="D806" s="11">
        <f t="shared" si="86"/>
        <v>1950</v>
      </c>
      <c r="E806" s="11">
        <v>59</v>
      </c>
      <c r="F806" s="15">
        <v>1</v>
      </c>
      <c r="H806" s="16">
        <v>0</v>
      </c>
      <c r="I806" s="16"/>
      <c r="J806" s="16">
        <f t="shared" si="88"/>
        <v>2009</v>
      </c>
      <c r="K806" s="11">
        <v>0</v>
      </c>
      <c r="L806" s="11">
        <v>0</v>
      </c>
      <c r="M806" s="16">
        <v>3</v>
      </c>
      <c r="N806" s="13">
        <v>3</v>
      </c>
      <c r="O806" s="17">
        <v>4</v>
      </c>
      <c r="P806" s="13">
        <v>0</v>
      </c>
      <c r="Q806" s="16">
        <v>0</v>
      </c>
      <c r="R806" s="16">
        <v>0</v>
      </c>
      <c r="S806" s="16">
        <v>0</v>
      </c>
      <c r="T806" s="16">
        <v>0</v>
      </c>
      <c r="U806" s="16">
        <v>0</v>
      </c>
      <c r="V806" s="11">
        <v>1</v>
      </c>
      <c r="W806" s="16">
        <v>3</v>
      </c>
      <c r="X806" s="11">
        <v>1</v>
      </c>
      <c r="Y806" s="11">
        <v>0</v>
      </c>
      <c r="Z806" s="11">
        <v>0</v>
      </c>
      <c r="AA806" s="11">
        <v>0</v>
      </c>
      <c r="AB806" s="11">
        <v>0</v>
      </c>
      <c r="AC806" s="11">
        <v>0</v>
      </c>
      <c r="AD806" s="11">
        <v>0</v>
      </c>
      <c r="AE806" s="11">
        <v>0</v>
      </c>
      <c r="AF806" s="20">
        <v>16.7</v>
      </c>
      <c r="AG806" s="19"/>
      <c r="AH806" s="19">
        <v>53</v>
      </c>
      <c r="AI806" s="19">
        <v>69</v>
      </c>
      <c r="AJ806" s="51">
        <v>4</v>
      </c>
      <c r="AK806" s="51">
        <v>0</v>
      </c>
      <c r="AL806" s="20">
        <v>79</v>
      </c>
      <c r="AM806" s="20"/>
      <c r="AN806" s="19"/>
      <c r="AO806" s="19">
        <v>166</v>
      </c>
      <c r="AP806" s="19">
        <v>14</v>
      </c>
      <c r="AQ806" s="19">
        <v>5.21</v>
      </c>
      <c r="AR806" s="19">
        <v>91.1</v>
      </c>
      <c r="AS806" s="19">
        <f t="shared" si="90"/>
        <v>78.61733415953961</v>
      </c>
      <c r="AT806" s="19">
        <v>6.7</v>
      </c>
      <c r="AU806" s="20">
        <v>1.1499999999999999</v>
      </c>
      <c r="AV806" s="19">
        <v>1.25</v>
      </c>
      <c r="AW806" s="19">
        <v>4.3</v>
      </c>
      <c r="AX806" s="19">
        <f>(AT806-AU806)/AU806</f>
        <v>4.8260869565217401</v>
      </c>
      <c r="AY806" s="14" t="s">
        <v>45</v>
      </c>
      <c r="AZ806" s="21">
        <v>39974</v>
      </c>
      <c r="BA806" s="13">
        <v>1</v>
      </c>
      <c r="BC806" s="13">
        <v>50</v>
      </c>
      <c r="BD806" s="13">
        <v>80</v>
      </c>
      <c r="BI806" s="13">
        <v>40</v>
      </c>
      <c r="BM806" s="13">
        <v>100</v>
      </c>
      <c r="BS806" s="13">
        <v>1</v>
      </c>
      <c r="BT806" s="11">
        <v>2</v>
      </c>
      <c r="BU806" s="11">
        <v>2</v>
      </c>
      <c r="BV806" s="13">
        <v>2</v>
      </c>
      <c r="BX806" s="13">
        <v>2</v>
      </c>
    </row>
    <row r="807" spans="1:76">
      <c r="A807" s="13">
        <v>565</v>
      </c>
      <c r="B807" s="11">
        <v>0</v>
      </c>
      <c r="C807" s="11">
        <v>1</v>
      </c>
      <c r="D807" s="11">
        <f t="shared" si="86"/>
        <v>1956</v>
      </c>
      <c r="E807" s="11">
        <v>53</v>
      </c>
      <c r="F807" s="15">
        <v>1</v>
      </c>
      <c r="G807" s="71">
        <v>1</v>
      </c>
      <c r="H807" s="16">
        <v>0</v>
      </c>
      <c r="I807" s="16">
        <v>2009</v>
      </c>
      <c r="J807" s="16">
        <f t="shared" si="88"/>
        <v>0</v>
      </c>
      <c r="K807" s="16">
        <v>2</v>
      </c>
      <c r="L807" s="11">
        <v>1</v>
      </c>
      <c r="M807" s="11">
        <v>2</v>
      </c>
      <c r="N807" s="13">
        <v>3</v>
      </c>
      <c r="O807" s="17">
        <v>0</v>
      </c>
      <c r="P807" s="13">
        <v>0</v>
      </c>
      <c r="Q807" s="16">
        <v>0</v>
      </c>
      <c r="R807" s="16">
        <v>0</v>
      </c>
      <c r="S807" s="16">
        <v>0</v>
      </c>
      <c r="T807" s="16">
        <v>0</v>
      </c>
      <c r="U807" s="16">
        <v>0</v>
      </c>
      <c r="V807" s="11">
        <v>1</v>
      </c>
      <c r="W807" s="16">
        <v>2</v>
      </c>
      <c r="X807" s="11">
        <v>1</v>
      </c>
      <c r="Y807" s="11">
        <v>1</v>
      </c>
      <c r="Z807" s="11">
        <v>0</v>
      </c>
      <c r="AA807" s="11">
        <v>0</v>
      </c>
      <c r="AB807" s="11">
        <v>0</v>
      </c>
      <c r="AC807" s="11">
        <v>1</v>
      </c>
      <c r="AD807" s="11">
        <v>0</v>
      </c>
      <c r="AE807" s="11">
        <v>1</v>
      </c>
      <c r="AF807" s="20">
        <v>30</v>
      </c>
      <c r="AG807" s="19"/>
      <c r="AH807" s="19">
        <v>53</v>
      </c>
      <c r="AI807" s="19">
        <v>67</v>
      </c>
      <c r="AJ807" s="51">
        <v>0</v>
      </c>
      <c r="AK807" s="51">
        <v>0</v>
      </c>
      <c r="AL807" s="20">
        <v>68</v>
      </c>
      <c r="AM807" s="20"/>
      <c r="AN807" s="20">
        <v>1</v>
      </c>
      <c r="AO807" s="19">
        <v>151</v>
      </c>
      <c r="AP807" s="19">
        <v>16</v>
      </c>
      <c r="AQ807" s="19">
        <v>6.9</v>
      </c>
      <c r="AR807" s="19">
        <v>139.80000000000001</v>
      </c>
      <c r="AS807" s="19">
        <f t="shared" si="90"/>
        <v>49.016489146531299</v>
      </c>
      <c r="AT807" s="19">
        <v>3.58</v>
      </c>
      <c r="AU807" s="20">
        <v>0.54</v>
      </c>
      <c r="AV807" s="19">
        <v>0.54</v>
      </c>
      <c r="AW807" s="19">
        <v>1.89</v>
      </c>
      <c r="AX807" s="19">
        <f>(AT807-AU807)/AU807</f>
        <v>5.6296296296296298</v>
      </c>
      <c r="AY807" s="14" t="s">
        <v>33</v>
      </c>
      <c r="AZ807" s="21">
        <v>39897</v>
      </c>
      <c r="BN807" s="13">
        <v>40</v>
      </c>
      <c r="BO807" s="13">
        <v>70</v>
      </c>
      <c r="BS807" s="13">
        <v>1</v>
      </c>
      <c r="BT807" s="11">
        <v>2</v>
      </c>
      <c r="BU807" s="11">
        <v>2</v>
      </c>
      <c r="BV807" s="13">
        <v>1</v>
      </c>
      <c r="BX807" s="13">
        <v>0</v>
      </c>
    </row>
    <row r="808" spans="1:76">
      <c r="A808" s="13">
        <v>571</v>
      </c>
      <c r="B808" s="11">
        <v>0</v>
      </c>
      <c r="C808" s="11">
        <v>1</v>
      </c>
      <c r="D808" s="11">
        <f t="shared" si="86"/>
        <v>1942</v>
      </c>
      <c r="E808" s="11">
        <v>67</v>
      </c>
      <c r="F808" s="15">
        <v>1</v>
      </c>
      <c r="G808" s="71">
        <v>2</v>
      </c>
      <c r="H808" s="16">
        <v>0</v>
      </c>
      <c r="I808" s="16">
        <v>2009</v>
      </c>
      <c r="J808" s="16">
        <f t="shared" si="88"/>
        <v>0</v>
      </c>
      <c r="K808" s="16">
        <v>2</v>
      </c>
      <c r="L808" s="11">
        <v>1</v>
      </c>
      <c r="M808" s="11">
        <v>1</v>
      </c>
      <c r="N808" s="13">
        <v>3</v>
      </c>
      <c r="O808" s="17">
        <v>0</v>
      </c>
      <c r="P808" s="13">
        <v>0</v>
      </c>
      <c r="Q808" s="16">
        <v>1</v>
      </c>
      <c r="R808" s="16">
        <v>0</v>
      </c>
      <c r="S808" s="16">
        <v>0</v>
      </c>
      <c r="T808" s="16">
        <v>0</v>
      </c>
      <c r="U808" s="16">
        <v>0</v>
      </c>
      <c r="V808" s="11">
        <v>1</v>
      </c>
      <c r="W808" s="16">
        <v>2</v>
      </c>
      <c r="X808" s="11">
        <v>1</v>
      </c>
      <c r="Y808" s="11">
        <v>0</v>
      </c>
      <c r="Z808" s="11">
        <v>1</v>
      </c>
      <c r="AA808" s="11">
        <v>0</v>
      </c>
      <c r="AB808" s="11">
        <v>0</v>
      </c>
      <c r="AC808" s="11">
        <v>1</v>
      </c>
      <c r="AD808" s="11">
        <v>0</v>
      </c>
      <c r="AE808" s="11">
        <v>1</v>
      </c>
      <c r="AF808" s="20"/>
      <c r="AG808" s="19"/>
      <c r="AH808" s="19">
        <v>58</v>
      </c>
      <c r="AI808" s="19">
        <v>55</v>
      </c>
      <c r="AJ808" s="51"/>
      <c r="AK808" s="51"/>
      <c r="AL808" s="20"/>
      <c r="AM808" s="20"/>
      <c r="AN808" s="19"/>
      <c r="AO808" s="19">
        <v>146</v>
      </c>
      <c r="AP808" s="19">
        <v>50</v>
      </c>
      <c r="AQ808" s="19">
        <v>5.54</v>
      </c>
      <c r="AR808" s="19">
        <v>172.6</v>
      </c>
      <c r="AS808" s="19">
        <f t="shared" si="90"/>
        <v>36.647741920382138</v>
      </c>
      <c r="AT808" s="19">
        <v>6.02</v>
      </c>
      <c r="AY808" s="14" t="s">
        <v>65</v>
      </c>
      <c r="AZ808" s="21">
        <v>40091</v>
      </c>
      <c r="BA808" s="13">
        <v>0</v>
      </c>
      <c r="BJ808" s="13">
        <v>70</v>
      </c>
      <c r="BO808" s="13">
        <v>70</v>
      </c>
      <c r="BS808" s="13">
        <v>1</v>
      </c>
      <c r="BT808" s="11">
        <v>2</v>
      </c>
      <c r="BU808" s="11">
        <v>2</v>
      </c>
      <c r="BV808" s="13">
        <v>2</v>
      </c>
      <c r="BX808" s="13">
        <v>1</v>
      </c>
    </row>
    <row r="809" spans="1:76">
      <c r="A809" s="13">
        <v>572</v>
      </c>
      <c r="B809" s="11">
        <v>0</v>
      </c>
      <c r="C809" s="11">
        <v>1</v>
      </c>
      <c r="D809" s="11">
        <f t="shared" si="86"/>
        <v>1951</v>
      </c>
      <c r="E809" s="11">
        <v>58</v>
      </c>
      <c r="F809" s="15">
        <v>1</v>
      </c>
      <c r="G809" s="71">
        <v>1</v>
      </c>
      <c r="H809" s="16">
        <v>0</v>
      </c>
      <c r="I809" s="16">
        <v>2008</v>
      </c>
      <c r="J809" s="16">
        <f t="shared" si="88"/>
        <v>1</v>
      </c>
      <c r="K809" s="16">
        <v>2</v>
      </c>
      <c r="L809" s="11">
        <v>1</v>
      </c>
      <c r="M809" s="16">
        <v>3</v>
      </c>
      <c r="N809" s="13">
        <v>3</v>
      </c>
      <c r="O809" s="17">
        <v>0</v>
      </c>
      <c r="P809" s="13">
        <v>0</v>
      </c>
      <c r="Q809" s="16">
        <v>0</v>
      </c>
      <c r="R809" s="16">
        <v>0</v>
      </c>
      <c r="S809" s="16">
        <v>0</v>
      </c>
      <c r="T809" s="16">
        <v>0</v>
      </c>
      <c r="U809" s="16">
        <v>0</v>
      </c>
      <c r="V809" s="11">
        <v>1</v>
      </c>
      <c r="W809" s="16">
        <v>3</v>
      </c>
      <c r="X809" s="11">
        <v>1</v>
      </c>
      <c r="Y809" s="11">
        <v>1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  <c r="AE809" s="11">
        <v>1</v>
      </c>
      <c r="AF809" s="20"/>
      <c r="AG809" s="19"/>
      <c r="AH809" s="19">
        <v>50</v>
      </c>
      <c r="AI809" s="19">
        <v>63</v>
      </c>
      <c r="AJ809" s="51"/>
      <c r="AK809" s="51"/>
      <c r="AL809" s="20"/>
      <c r="AM809" s="20"/>
      <c r="AN809" s="19"/>
      <c r="AO809" s="19">
        <v>168</v>
      </c>
      <c r="AP809" s="19">
        <v>8</v>
      </c>
      <c r="AQ809" s="19">
        <v>6.1</v>
      </c>
      <c r="AR809" s="19">
        <v>44.7</v>
      </c>
      <c r="AS809" s="19">
        <f t="shared" si="90"/>
        <v>179.41333298364799</v>
      </c>
      <c r="AT809" s="19">
        <v>4.0999999999999996</v>
      </c>
      <c r="AY809" s="14" t="s">
        <v>65</v>
      </c>
      <c r="AZ809" s="21">
        <v>39843</v>
      </c>
      <c r="BA809" s="13">
        <v>1</v>
      </c>
      <c r="BD809" s="13">
        <v>50</v>
      </c>
      <c r="BI809" s="13">
        <v>50</v>
      </c>
      <c r="BM809" s="13">
        <v>50</v>
      </c>
      <c r="BN809" s="13">
        <v>100</v>
      </c>
      <c r="BS809" s="13">
        <v>1</v>
      </c>
      <c r="BT809" s="11">
        <v>2</v>
      </c>
      <c r="BU809" s="11">
        <v>2</v>
      </c>
      <c r="BV809" s="13">
        <v>3</v>
      </c>
      <c r="BX809" s="13">
        <v>2</v>
      </c>
    </row>
    <row r="810" spans="1:76">
      <c r="A810" s="13">
        <v>575</v>
      </c>
      <c r="B810" s="11">
        <v>0</v>
      </c>
      <c r="C810" s="11">
        <v>1</v>
      </c>
      <c r="D810" s="11">
        <f t="shared" si="86"/>
        <v>1965</v>
      </c>
      <c r="E810" s="11">
        <v>44</v>
      </c>
      <c r="F810" s="15">
        <v>1</v>
      </c>
      <c r="G810" s="71">
        <v>2</v>
      </c>
      <c r="H810" s="16">
        <v>0</v>
      </c>
      <c r="I810" s="16">
        <v>2008</v>
      </c>
      <c r="J810" s="16">
        <f t="shared" si="88"/>
        <v>1</v>
      </c>
      <c r="K810" s="16">
        <v>2</v>
      </c>
      <c r="L810" s="11">
        <v>1</v>
      </c>
      <c r="M810" s="11">
        <v>2</v>
      </c>
      <c r="N810" s="13">
        <v>3</v>
      </c>
      <c r="O810" s="17">
        <v>0</v>
      </c>
      <c r="P810" s="13">
        <v>0</v>
      </c>
      <c r="Q810" s="16">
        <v>0</v>
      </c>
      <c r="R810" s="16">
        <v>0</v>
      </c>
      <c r="S810" s="16">
        <v>0</v>
      </c>
      <c r="T810" s="16">
        <v>0</v>
      </c>
      <c r="U810" s="16">
        <v>0</v>
      </c>
      <c r="V810" s="11">
        <v>1</v>
      </c>
      <c r="W810" s="16">
        <v>3</v>
      </c>
      <c r="X810" s="11">
        <v>1</v>
      </c>
      <c r="Y810" s="11">
        <v>1</v>
      </c>
      <c r="Z810" s="11">
        <v>0</v>
      </c>
      <c r="AA810" s="11">
        <v>0</v>
      </c>
      <c r="AB810" s="11">
        <v>0</v>
      </c>
      <c r="AC810" s="11">
        <v>1</v>
      </c>
      <c r="AD810" s="11">
        <v>0</v>
      </c>
      <c r="AE810" s="11">
        <v>0</v>
      </c>
      <c r="AF810" s="20">
        <v>36</v>
      </c>
      <c r="AG810" s="19"/>
      <c r="AH810" s="19">
        <v>59</v>
      </c>
      <c r="AI810" s="19">
        <v>44</v>
      </c>
      <c r="AJ810" s="51">
        <v>1</v>
      </c>
      <c r="AK810" s="51">
        <v>0</v>
      </c>
      <c r="AL810" s="20">
        <v>73</v>
      </c>
      <c r="AM810" s="20">
        <v>0</v>
      </c>
      <c r="AN810" s="19"/>
      <c r="AO810" s="19">
        <v>159</v>
      </c>
      <c r="AP810" s="19">
        <v>6</v>
      </c>
      <c r="AQ810" s="19">
        <v>4.72</v>
      </c>
      <c r="AR810" s="19">
        <v>105</v>
      </c>
      <c r="AS810" s="19">
        <f t="shared" si="90"/>
        <v>70.82916698775341</v>
      </c>
      <c r="AY810" s="14" t="s">
        <v>118</v>
      </c>
      <c r="AZ810" s="21">
        <v>39882</v>
      </c>
      <c r="BA810" s="13">
        <v>1</v>
      </c>
      <c r="BC810" s="13">
        <v>100</v>
      </c>
      <c r="BR810" s="13">
        <v>50</v>
      </c>
      <c r="BS810" s="13">
        <v>3</v>
      </c>
      <c r="BT810" s="11">
        <v>2</v>
      </c>
      <c r="BU810" s="11">
        <v>2</v>
      </c>
      <c r="BV810" s="13">
        <v>2</v>
      </c>
      <c r="BX810" s="13">
        <v>0</v>
      </c>
    </row>
    <row r="811" spans="1:76">
      <c r="A811" s="13">
        <v>576</v>
      </c>
      <c r="B811" s="11">
        <v>0</v>
      </c>
      <c r="C811" s="11">
        <v>1</v>
      </c>
      <c r="D811" s="11">
        <f t="shared" si="86"/>
        <v>1953</v>
      </c>
      <c r="E811" s="11">
        <v>56</v>
      </c>
      <c r="F811" s="15">
        <v>2</v>
      </c>
      <c r="H811" s="16">
        <v>0</v>
      </c>
      <c r="I811" s="16"/>
      <c r="J811" s="16">
        <f t="shared" si="88"/>
        <v>2009</v>
      </c>
      <c r="K811" s="11">
        <v>0</v>
      </c>
      <c r="L811" s="11">
        <v>0</v>
      </c>
      <c r="M811" s="16">
        <v>3</v>
      </c>
      <c r="N811" s="13">
        <v>3</v>
      </c>
      <c r="O811" s="17">
        <v>0</v>
      </c>
      <c r="P811" s="13">
        <v>0</v>
      </c>
      <c r="Q811" s="16">
        <v>0</v>
      </c>
      <c r="R811" s="16">
        <v>0</v>
      </c>
      <c r="S811" s="16">
        <v>1</v>
      </c>
      <c r="T811" s="16">
        <v>0</v>
      </c>
      <c r="U811" s="16">
        <v>1</v>
      </c>
      <c r="V811" s="11">
        <v>1</v>
      </c>
      <c r="W811" s="16">
        <v>2</v>
      </c>
      <c r="X811" s="11">
        <v>1</v>
      </c>
      <c r="Y811" s="11">
        <v>0</v>
      </c>
      <c r="Z811" s="11">
        <v>0</v>
      </c>
      <c r="AA811" s="11">
        <v>0</v>
      </c>
      <c r="AB811" s="11">
        <v>0</v>
      </c>
      <c r="AC811" s="11">
        <v>0</v>
      </c>
      <c r="AD811" s="11">
        <v>0</v>
      </c>
      <c r="AE811" s="11">
        <v>0</v>
      </c>
      <c r="AF811" s="20"/>
      <c r="AG811" s="19"/>
      <c r="AH811" s="19">
        <v>53</v>
      </c>
      <c r="AI811" s="19">
        <v>60</v>
      </c>
      <c r="AJ811" s="51">
        <v>0</v>
      </c>
      <c r="AK811" s="51">
        <v>0</v>
      </c>
      <c r="AL811" s="20">
        <v>81</v>
      </c>
      <c r="AM811" s="20">
        <v>0</v>
      </c>
      <c r="AN811" s="19"/>
      <c r="AO811" s="19">
        <v>131</v>
      </c>
      <c r="AP811" s="19">
        <v>26</v>
      </c>
      <c r="AQ811" s="19">
        <v>11.3</v>
      </c>
      <c r="AR811" s="19">
        <v>61</v>
      </c>
      <c r="AS811" s="19">
        <f t="shared" si="90"/>
        <v>93.656211219792056</v>
      </c>
      <c r="AT811" s="19">
        <v>5.6</v>
      </c>
      <c r="AY811" s="14" t="s">
        <v>45</v>
      </c>
      <c r="AZ811" s="21">
        <v>40065</v>
      </c>
      <c r="BA811" s="13">
        <v>1</v>
      </c>
      <c r="BD811" s="13">
        <v>40</v>
      </c>
      <c r="BE811" s="13">
        <v>50</v>
      </c>
      <c r="BI811" s="13">
        <v>50</v>
      </c>
      <c r="BN811" s="13">
        <v>100</v>
      </c>
      <c r="BS811" s="13">
        <v>1</v>
      </c>
      <c r="BT811" s="11">
        <v>2</v>
      </c>
      <c r="BU811" s="11">
        <v>2</v>
      </c>
      <c r="BV811" s="13">
        <v>3</v>
      </c>
      <c r="BX811" s="13">
        <v>2</v>
      </c>
    </row>
    <row r="812" spans="1:76">
      <c r="A812" s="13">
        <v>577</v>
      </c>
      <c r="B812" s="11">
        <v>0</v>
      </c>
      <c r="C812" s="11">
        <v>1</v>
      </c>
      <c r="D812" s="11">
        <f t="shared" si="86"/>
        <v>1948</v>
      </c>
      <c r="E812" s="11">
        <v>61</v>
      </c>
      <c r="F812" s="15">
        <v>2</v>
      </c>
      <c r="G812" s="71">
        <v>2</v>
      </c>
      <c r="H812" s="16">
        <v>0</v>
      </c>
      <c r="I812" s="16">
        <v>2009</v>
      </c>
      <c r="J812" s="16">
        <f t="shared" si="88"/>
        <v>0</v>
      </c>
      <c r="K812" s="16">
        <v>2</v>
      </c>
      <c r="L812" s="11">
        <v>1</v>
      </c>
      <c r="M812" s="16">
        <v>4</v>
      </c>
      <c r="N812" s="13">
        <v>3</v>
      </c>
      <c r="O812" s="17">
        <v>5</v>
      </c>
      <c r="P812" s="13">
        <v>1</v>
      </c>
      <c r="Q812" s="16">
        <v>0</v>
      </c>
      <c r="R812" s="16">
        <v>0</v>
      </c>
      <c r="S812" s="16">
        <v>0</v>
      </c>
      <c r="T812" s="16">
        <v>0</v>
      </c>
      <c r="U812" s="16">
        <v>0</v>
      </c>
      <c r="V812" s="11">
        <v>1</v>
      </c>
      <c r="W812" s="16">
        <v>3</v>
      </c>
      <c r="X812" s="11">
        <v>1</v>
      </c>
      <c r="Y812" s="11">
        <v>0</v>
      </c>
      <c r="Z812" s="11">
        <v>0</v>
      </c>
      <c r="AA812" s="11">
        <v>0</v>
      </c>
      <c r="AB812" s="11">
        <v>0</v>
      </c>
      <c r="AC812" s="11">
        <v>0</v>
      </c>
      <c r="AD812" s="11">
        <v>1</v>
      </c>
      <c r="AE812" s="11">
        <v>1</v>
      </c>
      <c r="AF812" s="20">
        <v>19</v>
      </c>
      <c r="AG812" s="19"/>
      <c r="AH812" s="19">
        <v>50</v>
      </c>
      <c r="AI812" s="19">
        <v>76</v>
      </c>
      <c r="AJ812" s="51">
        <v>5</v>
      </c>
      <c r="AK812" s="51">
        <v>0</v>
      </c>
      <c r="AL812" s="20">
        <v>67</v>
      </c>
      <c r="AM812" s="20">
        <v>0</v>
      </c>
      <c r="AN812" s="19"/>
      <c r="AO812" s="19">
        <v>141</v>
      </c>
      <c r="AP812" s="19">
        <v>3</v>
      </c>
      <c r="AQ812" s="19">
        <v>5.6</v>
      </c>
      <c r="AR812" s="19">
        <v>91.6</v>
      </c>
      <c r="AS812" s="19">
        <f t="shared" si="90"/>
        <v>57.575809237841028</v>
      </c>
      <c r="AT812" s="19">
        <v>5.4</v>
      </c>
      <c r="AZ812" s="21">
        <v>40156</v>
      </c>
      <c r="BD812" s="13">
        <v>95</v>
      </c>
      <c r="BM812" s="13">
        <v>100</v>
      </c>
      <c r="BS812" s="13">
        <v>1</v>
      </c>
      <c r="BT812" s="11">
        <v>2</v>
      </c>
      <c r="BU812" s="11">
        <v>2</v>
      </c>
      <c r="BV812" s="13">
        <v>1</v>
      </c>
      <c r="BX812" s="13">
        <v>2</v>
      </c>
    </row>
    <row r="813" spans="1:76">
      <c r="A813" s="13">
        <v>578</v>
      </c>
      <c r="B813" s="11">
        <v>0</v>
      </c>
      <c r="C813" s="11">
        <v>1</v>
      </c>
      <c r="D813" s="11">
        <f t="shared" si="86"/>
        <v>1944</v>
      </c>
      <c r="E813" s="11">
        <v>65</v>
      </c>
      <c r="F813" s="15">
        <v>1</v>
      </c>
      <c r="G813" s="71">
        <v>2</v>
      </c>
      <c r="H813" s="16">
        <v>0</v>
      </c>
      <c r="I813" s="16">
        <v>2008</v>
      </c>
      <c r="J813" s="16">
        <f t="shared" si="88"/>
        <v>1</v>
      </c>
      <c r="K813" s="16">
        <v>1</v>
      </c>
      <c r="L813" s="11">
        <v>1</v>
      </c>
      <c r="M813" s="11">
        <v>2</v>
      </c>
      <c r="N813" s="13">
        <v>3</v>
      </c>
      <c r="O813" s="17">
        <v>0</v>
      </c>
      <c r="P813" s="13">
        <v>0</v>
      </c>
      <c r="Q813" s="16">
        <v>0</v>
      </c>
      <c r="R813" s="16">
        <v>0</v>
      </c>
      <c r="S813" s="16">
        <v>0</v>
      </c>
      <c r="T813" s="16">
        <v>0</v>
      </c>
      <c r="U813" s="16">
        <v>0</v>
      </c>
      <c r="V813" s="11">
        <v>1</v>
      </c>
      <c r="W813" s="16">
        <v>2</v>
      </c>
      <c r="X813" s="11">
        <v>1</v>
      </c>
      <c r="Y813" s="11">
        <v>1</v>
      </c>
      <c r="Z813" s="11">
        <v>0</v>
      </c>
      <c r="AA813" s="11">
        <v>0</v>
      </c>
      <c r="AB813" s="11">
        <v>0</v>
      </c>
      <c r="AC813" s="11">
        <v>0</v>
      </c>
      <c r="AD813" s="11">
        <v>0</v>
      </c>
      <c r="AE813" s="11">
        <v>0</v>
      </c>
      <c r="AF813" s="20">
        <v>17.8</v>
      </c>
      <c r="AG813" s="19"/>
      <c r="AH813" s="19">
        <v>46</v>
      </c>
      <c r="AI813" s="19">
        <v>75</v>
      </c>
      <c r="AJ813" s="51">
        <v>0</v>
      </c>
      <c r="AK813" s="51">
        <v>1</v>
      </c>
      <c r="AL813" s="20">
        <v>84</v>
      </c>
      <c r="AM813" s="20">
        <v>0</v>
      </c>
      <c r="AN813" s="19"/>
      <c r="AO813" s="19">
        <v>163</v>
      </c>
      <c r="AP813" s="19">
        <v>5</v>
      </c>
      <c r="AQ813" s="19"/>
      <c r="AR813" s="19"/>
      <c r="AY813" s="14" t="s">
        <v>166</v>
      </c>
      <c r="AZ813" s="21">
        <v>39891</v>
      </c>
      <c r="BA813" s="13">
        <v>1</v>
      </c>
      <c r="BC813" s="13">
        <v>90</v>
      </c>
      <c r="BD813" s="13">
        <v>50</v>
      </c>
      <c r="BF813" s="13">
        <v>40</v>
      </c>
      <c r="BS813" s="13">
        <v>2</v>
      </c>
      <c r="BT813" s="11">
        <v>2</v>
      </c>
      <c r="BU813" s="11">
        <v>2</v>
      </c>
      <c r="BV813" s="13">
        <v>1</v>
      </c>
      <c r="BX813" s="13">
        <v>1</v>
      </c>
    </row>
    <row r="814" spans="1:76">
      <c r="A814" s="13">
        <v>580</v>
      </c>
      <c r="B814" s="11">
        <v>0</v>
      </c>
      <c r="C814" s="11">
        <v>1</v>
      </c>
      <c r="D814" s="11">
        <f t="shared" si="86"/>
        <v>1953</v>
      </c>
      <c r="E814" s="11">
        <v>56</v>
      </c>
      <c r="F814" s="15">
        <v>1</v>
      </c>
      <c r="G814" s="71">
        <v>2</v>
      </c>
      <c r="H814" s="16">
        <v>0</v>
      </c>
      <c r="I814" s="16">
        <v>2006</v>
      </c>
      <c r="J814" s="16">
        <f t="shared" si="88"/>
        <v>3</v>
      </c>
      <c r="K814" s="16">
        <v>2</v>
      </c>
      <c r="L814" s="11">
        <v>1</v>
      </c>
      <c r="M814" s="16">
        <v>3</v>
      </c>
      <c r="N814" s="13">
        <v>3</v>
      </c>
      <c r="O814" s="17">
        <v>0</v>
      </c>
      <c r="P814" s="13">
        <v>0</v>
      </c>
      <c r="Q814" s="16">
        <v>0</v>
      </c>
      <c r="R814" s="16">
        <v>0</v>
      </c>
      <c r="S814" s="16">
        <v>0</v>
      </c>
      <c r="T814" s="16">
        <v>0</v>
      </c>
      <c r="U814" s="16">
        <v>0</v>
      </c>
      <c r="W814" s="16">
        <v>0</v>
      </c>
      <c r="X814" s="11">
        <v>1</v>
      </c>
      <c r="Y814" s="11">
        <v>0</v>
      </c>
      <c r="Z814" s="11">
        <v>0</v>
      </c>
      <c r="AA814" s="11">
        <v>0</v>
      </c>
      <c r="AB814" s="11">
        <v>0</v>
      </c>
      <c r="AF814" s="20"/>
      <c r="AG814" s="19"/>
      <c r="AH814" s="19"/>
      <c r="AI814" s="19"/>
      <c r="AJ814" s="51"/>
      <c r="AK814" s="51"/>
      <c r="AL814" s="20"/>
      <c r="AM814" s="20"/>
      <c r="AN814" s="19"/>
      <c r="AO814" s="19"/>
      <c r="AP814" s="19"/>
      <c r="AQ814" s="19"/>
      <c r="AR814" s="19"/>
      <c r="AZ814" s="21">
        <v>39861</v>
      </c>
      <c r="BA814" s="13">
        <v>0</v>
      </c>
      <c r="BB814" s="13">
        <v>30</v>
      </c>
      <c r="BD814" s="13">
        <v>15</v>
      </c>
      <c r="BJ814" s="13">
        <v>15</v>
      </c>
      <c r="BO814" s="13">
        <v>75</v>
      </c>
      <c r="BS814" s="13">
        <v>1</v>
      </c>
      <c r="BT814" s="11">
        <v>2</v>
      </c>
      <c r="BU814" s="11">
        <v>2</v>
      </c>
      <c r="BV814" s="13">
        <v>1</v>
      </c>
      <c r="BX814" s="13">
        <v>0</v>
      </c>
    </row>
    <row r="815" spans="1:76">
      <c r="A815" s="13">
        <v>582</v>
      </c>
      <c r="B815" s="11">
        <v>0</v>
      </c>
      <c r="C815" s="11">
        <v>1</v>
      </c>
      <c r="D815" s="11">
        <f t="shared" si="86"/>
        <v>1952</v>
      </c>
      <c r="E815" s="11">
        <v>57</v>
      </c>
      <c r="F815" s="15">
        <v>1</v>
      </c>
      <c r="G815" s="71">
        <v>1</v>
      </c>
      <c r="H815" s="16">
        <v>0</v>
      </c>
      <c r="I815" s="16">
        <v>2009</v>
      </c>
      <c r="J815" s="16">
        <f t="shared" si="88"/>
        <v>0</v>
      </c>
      <c r="K815" s="16">
        <v>2</v>
      </c>
      <c r="L815" s="11">
        <v>1</v>
      </c>
      <c r="M815" s="11">
        <v>4</v>
      </c>
      <c r="N815" s="13">
        <v>2</v>
      </c>
      <c r="O815" s="17">
        <v>3</v>
      </c>
      <c r="P815" s="13">
        <v>0</v>
      </c>
      <c r="Q815" s="16">
        <v>0</v>
      </c>
      <c r="R815" s="16">
        <v>0</v>
      </c>
      <c r="S815" s="16">
        <v>0</v>
      </c>
      <c r="T815" s="16">
        <v>0</v>
      </c>
      <c r="U815" s="16">
        <v>0</v>
      </c>
      <c r="V815" s="11">
        <v>1</v>
      </c>
      <c r="W815" s="16">
        <v>3</v>
      </c>
      <c r="X815" s="11">
        <v>1</v>
      </c>
      <c r="Y815" s="11">
        <v>0</v>
      </c>
      <c r="Z815" s="11">
        <v>0</v>
      </c>
      <c r="AA815" s="11">
        <v>0</v>
      </c>
      <c r="AB815" s="11">
        <v>0</v>
      </c>
      <c r="AC815" s="11">
        <v>0</v>
      </c>
      <c r="AD815" s="11">
        <v>0</v>
      </c>
      <c r="AE815" s="11">
        <v>1</v>
      </c>
      <c r="AF815" s="20">
        <v>23</v>
      </c>
      <c r="AG815" s="19"/>
      <c r="AH815" s="19">
        <v>48</v>
      </c>
      <c r="AI815" s="19">
        <v>59</v>
      </c>
      <c r="AJ815" s="51">
        <v>3</v>
      </c>
      <c r="AK815" s="51">
        <v>0</v>
      </c>
      <c r="AL815" s="20">
        <v>77</v>
      </c>
      <c r="AM815" s="20">
        <v>1</v>
      </c>
      <c r="AN815" s="19"/>
      <c r="AO815" s="19">
        <v>158</v>
      </c>
      <c r="AP815" s="19">
        <v>8</v>
      </c>
      <c r="AQ815" s="19">
        <v>4.34</v>
      </c>
      <c r="AR815" s="19">
        <v>93.2</v>
      </c>
      <c r="AS815" s="19">
        <f>IF(F815=1,186*POWER(AR815/88.5,-1.154)*POWER(E815,-0.203),186*POWER(AR815/88.5,-1.154)*POWER(E815,-0.203)*0.742)</f>
        <v>77.114655015960466</v>
      </c>
      <c r="AT815" s="19">
        <v>5.5</v>
      </c>
      <c r="AU815" s="20">
        <v>1.1000000000000001</v>
      </c>
      <c r="AV815" s="19">
        <v>0.6</v>
      </c>
      <c r="AW815" s="19">
        <v>3.8</v>
      </c>
      <c r="AX815" s="19">
        <f>(AT815-AU815)/AU815</f>
        <v>4</v>
      </c>
      <c r="AY815" s="14" t="s">
        <v>65</v>
      </c>
      <c r="AZ815" s="21">
        <v>39982</v>
      </c>
      <c r="BA815" s="13">
        <v>0</v>
      </c>
      <c r="BJ815" s="13">
        <v>75</v>
      </c>
      <c r="BN815" s="13">
        <v>100</v>
      </c>
      <c r="BS815" s="13">
        <v>1</v>
      </c>
      <c r="BT815" s="11">
        <v>2</v>
      </c>
      <c r="BU815" s="11">
        <v>2</v>
      </c>
      <c r="BV815" s="13">
        <v>2</v>
      </c>
      <c r="BX815" s="13">
        <v>2</v>
      </c>
    </row>
    <row r="816" spans="1:76">
      <c r="A816" s="13">
        <v>584</v>
      </c>
      <c r="B816" s="11">
        <v>0</v>
      </c>
      <c r="C816" s="11">
        <v>1</v>
      </c>
      <c r="D816" s="11">
        <f t="shared" si="86"/>
        <v>1956</v>
      </c>
      <c r="E816" s="11">
        <v>53</v>
      </c>
      <c r="F816" s="15">
        <v>1</v>
      </c>
      <c r="G816" s="71">
        <v>1</v>
      </c>
      <c r="H816" s="16">
        <v>0</v>
      </c>
      <c r="I816" s="16">
        <v>99</v>
      </c>
      <c r="J816" s="16">
        <v>99</v>
      </c>
      <c r="K816" s="16">
        <v>2</v>
      </c>
      <c r="L816" s="11">
        <v>1</v>
      </c>
      <c r="M816" s="16">
        <v>3</v>
      </c>
      <c r="N816" s="13">
        <v>3</v>
      </c>
      <c r="O816" s="17">
        <v>3</v>
      </c>
      <c r="P816" s="13">
        <v>0</v>
      </c>
      <c r="Q816" s="16">
        <v>0</v>
      </c>
      <c r="R816" s="16">
        <v>0</v>
      </c>
      <c r="S816" s="16">
        <v>1</v>
      </c>
      <c r="T816" s="16">
        <v>0</v>
      </c>
      <c r="U816" s="16">
        <v>0</v>
      </c>
      <c r="V816" s="11">
        <v>1</v>
      </c>
      <c r="W816" s="16">
        <v>3</v>
      </c>
      <c r="X816" s="11">
        <v>1</v>
      </c>
      <c r="Y816" s="11">
        <v>0</v>
      </c>
      <c r="Z816" s="11">
        <v>0</v>
      </c>
      <c r="AA816" s="11">
        <v>0</v>
      </c>
      <c r="AB816" s="11">
        <v>0</v>
      </c>
      <c r="AC816" s="11">
        <v>0</v>
      </c>
      <c r="AD816" s="11">
        <v>0</v>
      </c>
      <c r="AE816" s="11">
        <v>1</v>
      </c>
      <c r="AF816" s="20">
        <v>12</v>
      </c>
      <c r="AG816" s="19"/>
      <c r="AH816" s="19">
        <v>52</v>
      </c>
      <c r="AI816" s="19">
        <v>72</v>
      </c>
      <c r="AJ816" s="51">
        <v>3</v>
      </c>
      <c r="AK816" s="51">
        <v>0</v>
      </c>
      <c r="AL816" s="20"/>
      <c r="AM816" s="20"/>
      <c r="AN816" s="19"/>
      <c r="AO816" s="19">
        <v>144</v>
      </c>
      <c r="AP816" s="19">
        <v>21</v>
      </c>
      <c r="AQ816" s="19">
        <v>4.7</v>
      </c>
      <c r="AR816" s="19">
        <v>95</v>
      </c>
      <c r="AS816" s="19">
        <f>IF(F816=1,186*POWER(AR816/88.5,-1.154)*POWER(E816,-0.203),186*POWER(AR816/88.5,-1.154)*POWER(E816,-0.203)*0.742)</f>
        <v>76.553391643967117</v>
      </c>
      <c r="AT816" s="19">
        <v>6.9</v>
      </c>
      <c r="AU816" s="20">
        <v>0.8</v>
      </c>
      <c r="AW816" s="19">
        <v>3.45</v>
      </c>
      <c r="AX816" s="19">
        <f>(AT816-AU816)/AU816</f>
        <v>7.625</v>
      </c>
      <c r="AY816" s="14" t="s">
        <v>198</v>
      </c>
      <c r="AZ816" s="21">
        <v>40155</v>
      </c>
      <c r="BA816" s="13">
        <v>0</v>
      </c>
      <c r="BB816" s="13">
        <v>20</v>
      </c>
      <c r="BC816" s="13">
        <v>30</v>
      </c>
      <c r="BF816" s="13">
        <v>100</v>
      </c>
      <c r="BI816" s="13">
        <v>40</v>
      </c>
      <c r="BS816" s="13">
        <v>1</v>
      </c>
      <c r="BT816" s="11">
        <v>2</v>
      </c>
      <c r="BU816" s="11">
        <v>2</v>
      </c>
      <c r="BV816" s="13">
        <v>1</v>
      </c>
      <c r="BX816" s="13">
        <v>1</v>
      </c>
    </row>
    <row r="817" spans="1:76">
      <c r="A817" s="13">
        <v>585</v>
      </c>
      <c r="B817" s="11">
        <v>0</v>
      </c>
      <c r="C817" s="11">
        <v>1</v>
      </c>
      <c r="D817" s="11">
        <f t="shared" si="86"/>
        <v>1947</v>
      </c>
      <c r="E817" s="11">
        <v>62</v>
      </c>
      <c r="F817" s="15">
        <v>1</v>
      </c>
      <c r="G817" s="71">
        <v>2</v>
      </c>
      <c r="H817" s="16">
        <v>1</v>
      </c>
      <c r="I817" s="16">
        <v>2009</v>
      </c>
      <c r="J817" s="16">
        <f>YEAR(AZ817)-I817</f>
        <v>0</v>
      </c>
      <c r="K817" s="16">
        <v>2</v>
      </c>
      <c r="L817" s="11">
        <v>1</v>
      </c>
      <c r="M817" s="16">
        <v>3</v>
      </c>
      <c r="N817" s="13">
        <v>3</v>
      </c>
      <c r="O817" s="17">
        <v>0</v>
      </c>
      <c r="P817" s="13">
        <v>1</v>
      </c>
      <c r="Q817" s="16">
        <v>0</v>
      </c>
      <c r="R817" s="16">
        <v>0</v>
      </c>
      <c r="S817" s="16">
        <v>0</v>
      </c>
      <c r="T817" s="16">
        <v>0</v>
      </c>
      <c r="U817" s="16">
        <v>0</v>
      </c>
      <c r="V817" s="11">
        <v>1</v>
      </c>
      <c r="W817" s="16">
        <v>2</v>
      </c>
      <c r="X817" s="11">
        <v>1</v>
      </c>
      <c r="Y817" s="11">
        <v>0</v>
      </c>
      <c r="Z817" s="11">
        <v>0</v>
      </c>
      <c r="AA817" s="11">
        <v>0</v>
      </c>
      <c r="AB817" s="11">
        <v>0</v>
      </c>
      <c r="AC817" s="11">
        <v>0</v>
      </c>
      <c r="AD817" s="11">
        <v>1</v>
      </c>
      <c r="AE817" s="11">
        <v>1</v>
      </c>
      <c r="AF817" s="20"/>
      <c r="AG817" s="19"/>
      <c r="AH817" s="19"/>
      <c r="AI817" s="19">
        <v>49</v>
      </c>
      <c r="AJ817" s="51">
        <v>0</v>
      </c>
      <c r="AK817" s="51">
        <v>0</v>
      </c>
      <c r="AL817" s="20"/>
      <c r="AM817" s="20"/>
      <c r="AN817" s="19"/>
      <c r="AO817" s="19">
        <v>170</v>
      </c>
      <c r="AP817" s="19">
        <v>12</v>
      </c>
      <c r="AQ817" s="19">
        <v>6.3</v>
      </c>
      <c r="AR817" s="19">
        <v>120.3</v>
      </c>
      <c r="AS817" s="19">
        <f>IF(F817=1,186*POWER(AR817/88.5,-1.154)*POWER(E817,-0.203),186*POWER(AR817/88.5,-1.154)*POWER(E817,-0.203)*0.742)</f>
        <v>56.468133356763083</v>
      </c>
      <c r="AZ817" s="21">
        <v>40071</v>
      </c>
      <c r="BA817" s="13">
        <v>0</v>
      </c>
      <c r="BC817" s="13">
        <v>75</v>
      </c>
      <c r="BD817" s="13">
        <v>75</v>
      </c>
      <c r="BG817" s="13">
        <v>30</v>
      </c>
      <c r="BN817" s="13">
        <v>15</v>
      </c>
      <c r="BS817" s="13">
        <v>1</v>
      </c>
      <c r="BT817" s="11">
        <v>2</v>
      </c>
      <c r="BU817" s="11">
        <v>2</v>
      </c>
      <c r="BV817" s="13">
        <v>1</v>
      </c>
      <c r="BW817" s="13">
        <v>1</v>
      </c>
      <c r="BX817" s="13">
        <v>4</v>
      </c>
    </row>
    <row r="818" spans="1:76">
      <c r="A818" s="13">
        <v>587</v>
      </c>
      <c r="B818" s="11">
        <v>0</v>
      </c>
      <c r="C818" s="11">
        <v>1</v>
      </c>
      <c r="D818" s="11">
        <f t="shared" si="86"/>
        <v>1954</v>
      </c>
      <c r="E818" s="11">
        <v>55</v>
      </c>
      <c r="F818" s="15">
        <v>1</v>
      </c>
      <c r="G818" s="71">
        <v>1</v>
      </c>
      <c r="H818" s="16">
        <v>0</v>
      </c>
      <c r="I818" s="16">
        <v>2009</v>
      </c>
      <c r="J818" s="16">
        <f>YEAR(AZ818)-I818</f>
        <v>0</v>
      </c>
      <c r="K818" s="16">
        <v>2</v>
      </c>
      <c r="L818" s="11">
        <v>1</v>
      </c>
      <c r="M818" s="11">
        <v>0</v>
      </c>
      <c r="N818" s="13">
        <v>3</v>
      </c>
      <c r="O818" s="17">
        <v>0</v>
      </c>
      <c r="P818" s="13">
        <v>0</v>
      </c>
      <c r="Q818" s="16">
        <v>0</v>
      </c>
      <c r="R818" s="16">
        <v>0</v>
      </c>
      <c r="S818" s="16">
        <v>0</v>
      </c>
      <c r="T818" s="16">
        <v>0</v>
      </c>
      <c r="U818" s="16">
        <v>0</v>
      </c>
      <c r="V818" s="11">
        <v>1</v>
      </c>
      <c r="W818" s="16">
        <v>2</v>
      </c>
      <c r="X818" s="11">
        <v>1</v>
      </c>
      <c r="Y818" s="11">
        <v>0</v>
      </c>
      <c r="Z818" s="11">
        <v>0</v>
      </c>
      <c r="AA818" s="11">
        <v>0</v>
      </c>
      <c r="AB818" s="11">
        <v>0</v>
      </c>
      <c r="AC818" s="11">
        <v>1</v>
      </c>
      <c r="AD818" s="11">
        <v>0</v>
      </c>
      <c r="AE818" s="11">
        <v>1</v>
      </c>
      <c r="AF818" s="20">
        <v>9</v>
      </c>
      <c r="AG818" s="19"/>
      <c r="AH818" s="19">
        <v>52</v>
      </c>
      <c r="AI818" s="19">
        <v>62</v>
      </c>
      <c r="AJ818" s="51">
        <v>3</v>
      </c>
      <c r="AK818" s="51">
        <v>0</v>
      </c>
      <c r="AL818" s="20">
        <v>78</v>
      </c>
      <c r="AM818" s="20">
        <v>0</v>
      </c>
      <c r="AN818" s="19"/>
      <c r="AO818" s="19"/>
      <c r="AP818" s="19"/>
      <c r="AQ818" s="19"/>
      <c r="AR818" s="19"/>
      <c r="AY818" s="14" t="s">
        <v>65</v>
      </c>
      <c r="AZ818" s="21">
        <v>39864</v>
      </c>
      <c r="BA818" s="13">
        <v>1</v>
      </c>
      <c r="BD818" s="13">
        <v>100</v>
      </c>
      <c r="BS818" s="13">
        <v>1</v>
      </c>
      <c r="BT818" s="11">
        <v>2</v>
      </c>
      <c r="BU818" s="11">
        <v>2</v>
      </c>
      <c r="BV818" s="13">
        <v>1</v>
      </c>
      <c r="BX818" s="13">
        <v>1</v>
      </c>
    </row>
    <row r="819" spans="1:76">
      <c r="A819" s="13">
        <v>588</v>
      </c>
      <c r="B819" s="11">
        <v>0</v>
      </c>
      <c r="C819" s="11">
        <v>1</v>
      </c>
      <c r="D819" s="11">
        <f t="shared" si="86"/>
        <v>1961</v>
      </c>
      <c r="E819" s="11">
        <v>48</v>
      </c>
      <c r="F819" s="15">
        <v>1</v>
      </c>
      <c r="G819" s="71">
        <v>1</v>
      </c>
      <c r="H819" s="16">
        <v>0</v>
      </c>
      <c r="I819" s="16">
        <v>99</v>
      </c>
      <c r="J819" s="16">
        <v>99</v>
      </c>
      <c r="K819" s="16">
        <v>2</v>
      </c>
      <c r="L819" s="11">
        <v>1</v>
      </c>
      <c r="M819" s="11">
        <v>0</v>
      </c>
      <c r="N819" s="13">
        <v>3</v>
      </c>
      <c r="O819" s="17">
        <v>0</v>
      </c>
      <c r="P819" s="13">
        <v>1</v>
      </c>
      <c r="Q819" s="16">
        <v>0</v>
      </c>
      <c r="R819" s="16">
        <v>0</v>
      </c>
      <c r="S819" s="16">
        <v>0</v>
      </c>
      <c r="T819" s="16">
        <v>0</v>
      </c>
      <c r="U819" s="16">
        <v>0</v>
      </c>
      <c r="W819" s="16">
        <v>0</v>
      </c>
      <c r="X819" s="11">
        <v>1</v>
      </c>
      <c r="Y819" s="11">
        <v>0</v>
      </c>
      <c r="Z819" s="11">
        <v>0</v>
      </c>
      <c r="AA819" s="11">
        <v>0</v>
      </c>
      <c r="AB819" s="11">
        <v>0</v>
      </c>
      <c r="AC819" s="11">
        <v>0</v>
      </c>
      <c r="AD819" s="11">
        <v>1</v>
      </c>
      <c r="AE819" s="11">
        <v>1</v>
      </c>
      <c r="AF819" s="20">
        <v>41</v>
      </c>
      <c r="AG819" s="19"/>
      <c r="AH819" s="19">
        <v>60</v>
      </c>
      <c r="AI819" s="19">
        <v>40</v>
      </c>
      <c r="AJ819" s="51"/>
      <c r="AK819" s="51"/>
      <c r="AL819" s="20"/>
      <c r="AM819" s="20"/>
      <c r="AN819" s="19"/>
      <c r="AO819" s="19">
        <v>171</v>
      </c>
      <c r="AP819" s="19">
        <v>5</v>
      </c>
      <c r="AQ819" s="19">
        <v>4.55</v>
      </c>
      <c r="AR819" s="19">
        <v>78</v>
      </c>
      <c r="AS819" s="19">
        <f>IF(F819=1,186*POWER(AR819/88.5,-1.154)*POWER(E819,-0.203),186*POWER(AR819/88.5,-1.154)*POWER(E819,-0.203)*0.742)</f>
        <v>98.065520080247239</v>
      </c>
      <c r="AT819" s="19">
        <v>3.54</v>
      </c>
      <c r="AU819" s="20">
        <v>0.5</v>
      </c>
      <c r="AV819" s="19">
        <v>0.14000000000000001</v>
      </c>
      <c r="AW819" s="19">
        <v>2.9</v>
      </c>
      <c r="AX819" s="19">
        <f>(AT819-AU819)/AU819</f>
        <v>6.08</v>
      </c>
      <c r="AY819" s="14" t="s">
        <v>166</v>
      </c>
      <c r="AZ819" s="21">
        <v>39835</v>
      </c>
      <c r="BA819" s="13">
        <v>1</v>
      </c>
      <c r="BC819" s="13">
        <v>100</v>
      </c>
      <c r="BM819" s="13">
        <v>10</v>
      </c>
      <c r="BS819" s="13">
        <v>1</v>
      </c>
      <c r="BT819" s="11">
        <v>2</v>
      </c>
      <c r="BU819" s="11">
        <v>2</v>
      </c>
      <c r="BV819" s="13">
        <v>1</v>
      </c>
      <c r="BX819" s="13">
        <v>4</v>
      </c>
    </row>
    <row r="820" spans="1:76">
      <c r="A820" s="13">
        <v>590</v>
      </c>
      <c r="B820" s="11">
        <v>0</v>
      </c>
      <c r="C820" s="11">
        <v>1</v>
      </c>
      <c r="D820" s="11">
        <f t="shared" si="86"/>
        <v>1952</v>
      </c>
      <c r="E820" s="11">
        <v>57</v>
      </c>
      <c r="F820" s="15">
        <v>2</v>
      </c>
      <c r="G820" s="71">
        <v>1</v>
      </c>
      <c r="H820" s="16">
        <v>0</v>
      </c>
      <c r="I820" s="16">
        <v>2006</v>
      </c>
      <c r="J820" s="16">
        <f t="shared" ref="J820:J846" si="91">YEAR(AZ820)-I820</f>
        <v>3</v>
      </c>
      <c r="K820" s="11">
        <v>2</v>
      </c>
      <c r="L820" s="11">
        <v>1</v>
      </c>
      <c r="M820" s="11">
        <v>4</v>
      </c>
      <c r="N820" s="13">
        <v>3</v>
      </c>
      <c r="O820" s="17">
        <v>0</v>
      </c>
      <c r="P820" s="13">
        <v>1</v>
      </c>
      <c r="Q820" s="16">
        <v>0</v>
      </c>
      <c r="R820" s="16">
        <v>0</v>
      </c>
      <c r="S820" s="16">
        <v>0</v>
      </c>
      <c r="T820" s="16">
        <v>0</v>
      </c>
      <c r="U820" s="16">
        <v>0</v>
      </c>
      <c r="W820" s="16">
        <v>0</v>
      </c>
      <c r="X820" s="11">
        <v>1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1</v>
      </c>
      <c r="AE820" s="11">
        <v>1</v>
      </c>
      <c r="AF820" s="20">
        <v>31</v>
      </c>
      <c r="AG820" s="19"/>
      <c r="AH820" s="19">
        <v>60</v>
      </c>
      <c r="AI820" s="19">
        <v>38</v>
      </c>
      <c r="AJ820" s="51"/>
      <c r="AK820" s="51"/>
      <c r="AL820" s="20"/>
      <c r="AM820" s="20">
        <v>1</v>
      </c>
      <c r="AN820" s="19"/>
      <c r="AO820" s="19">
        <v>139</v>
      </c>
      <c r="AP820" s="19">
        <v>10</v>
      </c>
      <c r="AQ820" s="19">
        <v>4.9800000000000004</v>
      </c>
      <c r="AR820" s="19">
        <v>79.099999999999994</v>
      </c>
      <c r="AS820" s="19">
        <f>IF(F820=1,186*POWER(AR820/88.5,-1.154)*POWER(E820,-0.203),186*POWER(AR820/88.5,-1.154)*POWER(E820,-0.203)*0.742)</f>
        <v>69.143462864733664</v>
      </c>
      <c r="AY820" s="14" t="s">
        <v>199</v>
      </c>
      <c r="AZ820" s="21">
        <v>39883</v>
      </c>
      <c r="BA820" s="13">
        <v>1</v>
      </c>
      <c r="BC820" s="13">
        <v>100</v>
      </c>
      <c r="BM820" s="13">
        <v>100</v>
      </c>
      <c r="BS820" s="13">
        <v>1</v>
      </c>
      <c r="BT820" s="11">
        <v>2</v>
      </c>
      <c r="BU820" s="11">
        <v>2</v>
      </c>
      <c r="BV820" s="13">
        <v>2</v>
      </c>
      <c r="BX820" s="13">
        <v>2</v>
      </c>
    </row>
    <row r="821" spans="1:76">
      <c r="A821" s="13">
        <v>595</v>
      </c>
      <c r="B821" s="11">
        <v>0</v>
      </c>
      <c r="C821" s="11">
        <v>1</v>
      </c>
      <c r="D821" s="11">
        <f t="shared" si="86"/>
        <v>1956</v>
      </c>
      <c r="E821" s="11">
        <v>53</v>
      </c>
      <c r="F821" s="15">
        <v>2</v>
      </c>
      <c r="G821" s="71">
        <v>1</v>
      </c>
      <c r="H821" s="16">
        <v>0</v>
      </c>
      <c r="I821" s="16">
        <v>2008</v>
      </c>
      <c r="J821" s="16">
        <f t="shared" si="91"/>
        <v>1</v>
      </c>
      <c r="K821" s="16">
        <v>2</v>
      </c>
      <c r="L821" s="11">
        <v>1</v>
      </c>
      <c r="M821" s="11">
        <v>2</v>
      </c>
      <c r="N821" s="13">
        <v>3</v>
      </c>
      <c r="O821" s="17">
        <v>0</v>
      </c>
      <c r="P821" s="13">
        <v>0</v>
      </c>
      <c r="Q821" s="16">
        <v>0</v>
      </c>
      <c r="R821" s="16">
        <v>0</v>
      </c>
      <c r="S821" s="16">
        <v>0</v>
      </c>
      <c r="T821" s="16">
        <v>0</v>
      </c>
      <c r="U821" s="16">
        <v>0</v>
      </c>
      <c r="V821" s="11">
        <v>1</v>
      </c>
      <c r="W821" s="16">
        <v>3</v>
      </c>
      <c r="X821" s="11">
        <v>1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1</v>
      </c>
      <c r="AF821" s="20"/>
      <c r="AG821" s="19">
        <v>25</v>
      </c>
      <c r="AH821" s="19">
        <v>54</v>
      </c>
      <c r="AI821" s="19">
        <v>68</v>
      </c>
      <c r="AJ821" s="51">
        <v>3</v>
      </c>
      <c r="AK821" s="51">
        <v>0</v>
      </c>
      <c r="AL821" s="20">
        <v>64</v>
      </c>
      <c r="AM821" s="20"/>
      <c r="AN821" s="19"/>
      <c r="AO821" s="19">
        <v>147</v>
      </c>
      <c r="AP821" s="19">
        <v>17</v>
      </c>
      <c r="AQ821" s="19">
        <v>5.56</v>
      </c>
      <c r="AR821" s="19">
        <v>78.8</v>
      </c>
      <c r="AS821" s="19">
        <f>IF(F821=1,186*POWER(AR821/88.5,-1.154)*POWER(E821,-0.203),186*POWER(AR821/88.5,-1.154)*POWER(E821,-0.203)*0.742)</f>
        <v>70.48068679307012</v>
      </c>
      <c r="AT821" s="19">
        <v>6.23</v>
      </c>
      <c r="AU821" s="20">
        <v>1</v>
      </c>
      <c r="AV821" s="19">
        <v>0.4</v>
      </c>
      <c r="AW821" s="19">
        <v>4</v>
      </c>
      <c r="AX821" s="19">
        <f>(AT821-AU821)/AU821</f>
        <v>5.23</v>
      </c>
      <c r="AY821" s="14" t="s">
        <v>24</v>
      </c>
      <c r="AZ821" s="21">
        <v>39877</v>
      </c>
      <c r="BA821" s="13">
        <v>1</v>
      </c>
      <c r="BD821" s="13">
        <v>75</v>
      </c>
      <c r="BI821" s="13">
        <v>50</v>
      </c>
      <c r="BM821" s="13">
        <v>100</v>
      </c>
      <c r="BS821" s="13">
        <v>1</v>
      </c>
      <c r="BT821" s="11">
        <v>2</v>
      </c>
      <c r="BU821" s="11">
        <v>2</v>
      </c>
      <c r="BV821" s="13">
        <v>3</v>
      </c>
      <c r="BX821" s="13">
        <v>2</v>
      </c>
    </row>
    <row r="822" spans="1:76">
      <c r="A822" s="13">
        <v>596</v>
      </c>
      <c r="B822" s="11">
        <v>0</v>
      </c>
      <c r="C822" s="11">
        <v>1</v>
      </c>
      <c r="D822" s="11">
        <f t="shared" si="86"/>
        <v>1950</v>
      </c>
      <c r="E822" s="11">
        <v>59</v>
      </c>
      <c r="F822" s="15">
        <v>1</v>
      </c>
      <c r="G822" s="71">
        <v>2</v>
      </c>
      <c r="H822" s="16">
        <v>0</v>
      </c>
      <c r="I822" s="16">
        <v>1997</v>
      </c>
      <c r="J822" s="16">
        <f t="shared" si="91"/>
        <v>12</v>
      </c>
      <c r="K822" s="16">
        <v>2</v>
      </c>
      <c r="L822" s="11">
        <v>1</v>
      </c>
      <c r="M822" s="16">
        <v>3</v>
      </c>
      <c r="N822" s="13">
        <v>2</v>
      </c>
      <c r="O822" s="17">
        <v>6</v>
      </c>
      <c r="P822" s="13">
        <v>0</v>
      </c>
      <c r="Q822" s="16">
        <v>1</v>
      </c>
      <c r="R822" s="16">
        <v>0</v>
      </c>
      <c r="S822" s="16">
        <v>0</v>
      </c>
      <c r="T822" s="16">
        <v>0</v>
      </c>
      <c r="U822" s="16">
        <v>1</v>
      </c>
      <c r="V822" s="11">
        <v>2</v>
      </c>
      <c r="W822" s="16">
        <v>2</v>
      </c>
      <c r="X822" s="11">
        <v>1</v>
      </c>
      <c r="Y822" s="11">
        <v>0</v>
      </c>
      <c r="Z822" s="11">
        <v>0</v>
      </c>
      <c r="AA822" s="11">
        <v>0</v>
      </c>
      <c r="AB822" s="11">
        <v>0</v>
      </c>
      <c r="AC822" s="11">
        <v>1</v>
      </c>
      <c r="AD822" s="11">
        <v>0</v>
      </c>
      <c r="AE822" s="11">
        <v>1</v>
      </c>
      <c r="AF822" s="20"/>
      <c r="AG822" s="19"/>
      <c r="AH822" s="19">
        <v>50</v>
      </c>
      <c r="AI822" s="19">
        <v>60</v>
      </c>
      <c r="AJ822" s="51">
        <v>6</v>
      </c>
      <c r="AK822" s="51">
        <v>0</v>
      </c>
      <c r="AL822" s="20">
        <v>88</v>
      </c>
      <c r="AM822" s="20"/>
      <c r="AN822" s="19"/>
      <c r="AO822" s="19">
        <v>137</v>
      </c>
      <c r="AP822" s="19">
        <v>16</v>
      </c>
      <c r="AQ822" s="19">
        <v>2.79</v>
      </c>
      <c r="AR822" s="19">
        <v>78</v>
      </c>
      <c r="AS822" s="19">
        <f>IF(F822=1,186*POWER(AR822/88.5,-1.154)*POWER(E822,-0.203),186*POWER(AR822/88.5,-1.154)*POWER(E822,-0.203)*0.742)</f>
        <v>94.042756160260851</v>
      </c>
      <c r="AT822" s="19">
        <v>5.0199999999999996</v>
      </c>
      <c r="AU822" s="51">
        <v>0.84</v>
      </c>
      <c r="AV822" s="52">
        <v>0.69</v>
      </c>
      <c r="AW822" s="52">
        <v>3.49</v>
      </c>
      <c r="AX822" s="19">
        <f>(AT822-AU822)/AU822</f>
        <v>4.9761904761904763</v>
      </c>
      <c r="AY822" s="14" t="s">
        <v>32</v>
      </c>
      <c r="AZ822" s="21">
        <v>39990</v>
      </c>
      <c r="BB822" s="13">
        <v>50</v>
      </c>
      <c r="BJ822" s="13">
        <v>100</v>
      </c>
      <c r="BN822" s="13">
        <v>100</v>
      </c>
      <c r="BS822" s="13">
        <v>1</v>
      </c>
      <c r="BT822" s="11">
        <v>2</v>
      </c>
      <c r="BU822" s="11">
        <v>2</v>
      </c>
      <c r="BV822" s="13">
        <v>4</v>
      </c>
      <c r="BX822" s="13">
        <v>2</v>
      </c>
    </row>
    <row r="823" spans="1:76">
      <c r="A823" s="13">
        <v>597</v>
      </c>
      <c r="B823" s="11">
        <v>0</v>
      </c>
      <c r="C823" s="11">
        <v>1</v>
      </c>
      <c r="D823" s="11">
        <f t="shared" si="86"/>
        <v>1947</v>
      </c>
      <c r="E823" s="11">
        <v>62</v>
      </c>
      <c r="F823" s="15">
        <v>1</v>
      </c>
      <c r="G823" s="71">
        <v>1</v>
      </c>
      <c r="H823" s="16">
        <v>0</v>
      </c>
      <c r="I823" s="16">
        <v>2009</v>
      </c>
      <c r="J823" s="16">
        <f t="shared" si="91"/>
        <v>0</v>
      </c>
      <c r="K823" s="16">
        <v>1</v>
      </c>
      <c r="L823" s="11">
        <v>1</v>
      </c>
      <c r="M823" s="16">
        <v>3</v>
      </c>
      <c r="N823" s="13">
        <v>3</v>
      </c>
      <c r="O823" s="17">
        <v>0</v>
      </c>
      <c r="P823" s="13">
        <v>0</v>
      </c>
      <c r="Q823" s="16">
        <v>0</v>
      </c>
      <c r="R823" s="16">
        <v>0</v>
      </c>
      <c r="S823" s="16">
        <v>0</v>
      </c>
      <c r="T823" s="16">
        <v>0</v>
      </c>
      <c r="U823" s="16">
        <v>0</v>
      </c>
      <c r="V823" s="11">
        <v>1</v>
      </c>
      <c r="W823" s="16">
        <v>2</v>
      </c>
      <c r="X823" s="11">
        <v>1</v>
      </c>
      <c r="Y823" s="11">
        <v>0</v>
      </c>
      <c r="Z823" s="11">
        <v>0</v>
      </c>
      <c r="AA823" s="11">
        <v>0</v>
      </c>
      <c r="AB823" s="11">
        <v>0</v>
      </c>
      <c r="AC823" s="11">
        <v>1</v>
      </c>
      <c r="AD823" s="11">
        <v>0</v>
      </c>
      <c r="AE823" s="11">
        <v>0</v>
      </c>
      <c r="AF823" s="20"/>
      <c r="AG823" s="19"/>
      <c r="AH823" s="19"/>
      <c r="AI823" s="19">
        <v>60</v>
      </c>
      <c r="AJ823" s="51">
        <v>1</v>
      </c>
      <c r="AK823" s="51">
        <v>0</v>
      </c>
      <c r="AL823" s="20">
        <v>56</v>
      </c>
      <c r="AM823" s="20"/>
      <c r="AN823" s="19"/>
      <c r="AO823" s="19">
        <v>158</v>
      </c>
      <c r="AP823" s="19">
        <v>8</v>
      </c>
      <c r="AQ823" s="19"/>
      <c r="AR823" s="19"/>
      <c r="AY823" s="14" t="s">
        <v>118</v>
      </c>
      <c r="AZ823" s="21">
        <v>40003</v>
      </c>
      <c r="BA823" s="13">
        <v>0</v>
      </c>
      <c r="BC823" s="13">
        <v>100</v>
      </c>
      <c r="BF823" s="13">
        <v>50</v>
      </c>
      <c r="BM823" s="13">
        <v>50</v>
      </c>
      <c r="BS823" s="13">
        <v>1</v>
      </c>
      <c r="BT823" s="11">
        <v>2</v>
      </c>
      <c r="BU823" s="11">
        <v>2</v>
      </c>
      <c r="BV823" s="13">
        <v>2</v>
      </c>
      <c r="BX823" s="13">
        <v>2</v>
      </c>
    </row>
    <row r="824" spans="1:76">
      <c r="A824" s="13">
        <v>598</v>
      </c>
      <c r="B824" s="11">
        <v>0</v>
      </c>
      <c r="C824" s="11">
        <v>1</v>
      </c>
      <c r="D824" s="11">
        <f t="shared" si="86"/>
        <v>1952</v>
      </c>
      <c r="E824" s="11">
        <v>57</v>
      </c>
      <c r="F824" s="15">
        <v>1</v>
      </c>
      <c r="G824" s="71">
        <v>1</v>
      </c>
      <c r="H824" s="16">
        <v>2</v>
      </c>
      <c r="I824" s="16">
        <v>2004</v>
      </c>
      <c r="J824" s="16">
        <f t="shared" si="91"/>
        <v>5</v>
      </c>
      <c r="K824" s="16">
        <v>2</v>
      </c>
      <c r="L824" s="11">
        <v>1</v>
      </c>
      <c r="M824" s="16">
        <v>3</v>
      </c>
      <c r="N824" s="13">
        <v>3</v>
      </c>
      <c r="O824" s="17">
        <v>0</v>
      </c>
      <c r="P824" s="13">
        <v>0</v>
      </c>
      <c r="Q824" s="16">
        <v>0</v>
      </c>
      <c r="R824" s="16">
        <v>0</v>
      </c>
      <c r="S824" s="16">
        <v>0</v>
      </c>
      <c r="T824" s="16">
        <v>0</v>
      </c>
      <c r="U824" s="16">
        <v>0</v>
      </c>
      <c r="V824" s="11">
        <v>1</v>
      </c>
      <c r="W824" s="16">
        <v>2</v>
      </c>
      <c r="X824" s="11">
        <v>1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1</v>
      </c>
      <c r="AF824" s="20">
        <v>23</v>
      </c>
      <c r="AG824" s="19"/>
      <c r="AH824" s="19">
        <v>44</v>
      </c>
      <c r="AI824" s="19">
        <v>70</v>
      </c>
      <c r="AJ824" s="51">
        <v>1</v>
      </c>
      <c r="AK824" s="51">
        <v>0</v>
      </c>
      <c r="AL824" s="20">
        <v>69</v>
      </c>
      <c r="AM824" s="20"/>
      <c r="AN824" s="19"/>
      <c r="AO824" s="19">
        <v>157</v>
      </c>
      <c r="AP824" s="19">
        <v>4</v>
      </c>
      <c r="AQ824" s="19">
        <v>4.6900000000000004</v>
      </c>
      <c r="AR824" s="19">
        <v>95.6</v>
      </c>
      <c r="AS824" s="19">
        <f t="shared" ref="AS824:AS830" si="92">IF(F824=1,186*POWER(AR824/88.5,-1.154)*POWER(E824,-0.203),186*POWER(AR824/88.5,-1.154)*POWER(E824,-0.203)*0.742)</f>
        <v>74.884938113283965</v>
      </c>
      <c r="AT824" s="19">
        <v>4</v>
      </c>
      <c r="AU824" s="20">
        <v>1.1200000000000001</v>
      </c>
      <c r="AV824" s="19">
        <v>0.5</v>
      </c>
      <c r="AW824" s="19">
        <v>4.4000000000000004</v>
      </c>
      <c r="AX824" s="19">
        <f>(AT824-AU824)/AU824</f>
        <v>2.5714285714285712</v>
      </c>
      <c r="AY824" s="14" t="s">
        <v>200</v>
      </c>
      <c r="AZ824" s="21">
        <v>40150</v>
      </c>
      <c r="BA824" s="13">
        <v>0</v>
      </c>
      <c r="BB824" s="13">
        <v>30</v>
      </c>
      <c r="BD824" s="13">
        <v>100</v>
      </c>
      <c r="BF824" s="13">
        <v>100</v>
      </c>
      <c r="BG824" s="13">
        <v>100</v>
      </c>
      <c r="BI824" s="13">
        <v>50</v>
      </c>
      <c r="BM824" s="13">
        <v>100</v>
      </c>
      <c r="BS824" s="13">
        <v>1</v>
      </c>
      <c r="BT824" s="11">
        <v>2</v>
      </c>
      <c r="BU824" s="11">
        <v>2</v>
      </c>
      <c r="BV824" s="13">
        <v>3</v>
      </c>
      <c r="BW824" s="13">
        <v>1</v>
      </c>
      <c r="BX824" s="13">
        <v>0</v>
      </c>
    </row>
    <row r="825" spans="1:76">
      <c r="A825" s="13">
        <v>599</v>
      </c>
      <c r="B825" s="11">
        <v>0</v>
      </c>
      <c r="C825" s="11">
        <v>1</v>
      </c>
      <c r="D825" s="11">
        <f t="shared" si="86"/>
        <v>1941</v>
      </c>
      <c r="E825" s="11">
        <v>68</v>
      </c>
      <c r="F825" s="15">
        <v>1</v>
      </c>
      <c r="G825" s="71">
        <v>2</v>
      </c>
      <c r="H825" s="16">
        <v>0</v>
      </c>
      <c r="I825" s="16">
        <v>2008</v>
      </c>
      <c r="J825" s="16">
        <f t="shared" si="91"/>
        <v>1</v>
      </c>
      <c r="K825" s="16">
        <v>2</v>
      </c>
      <c r="L825" s="11">
        <v>1</v>
      </c>
      <c r="M825" s="11">
        <v>5</v>
      </c>
      <c r="N825" s="13">
        <v>3</v>
      </c>
      <c r="O825" s="17">
        <v>0</v>
      </c>
      <c r="P825" s="13">
        <v>0</v>
      </c>
      <c r="Q825" s="16">
        <v>0</v>
      </c>
      <c r="R825" s="16">
        <v>0</v>
      </c>
      <c r="S825" s="16">
        <v>0</v>
      </c>
      <c r="T825" s="16">
        <v>0</v>
      </c>
      <c r="U825" s="16">
        <v>0</v>
      </c>
      <c r="V825" s="11">
        <v>2</v>
      </c>
      <c r="W825" s="16">
        <v>2</v>
      </c>
      <c r="X825" s="11">
        <v>1</v>
      </c>
      <c r="Y825" s="11">
        <v>1</v>
      </c>
      <c r="Z825" s="11">
        <v>0</v>
      </c>
      <c r="AA825" s="11">
        <v>0</v>
      </c>
      <c r="AB825" s="11">
        <v>0</v>
      </c>
      <c r="AF825" s="20"/>
      <c r="AG825" s="19"/>
      <c r="AH825" s="19"/>
      <c r="AI825" s="19"/>
      <c r="AJ825" s="51"/>
      <c r="AK825" s="51"/>
      <c r="AL825" s="20"/>
      <c r="AM825" s="20"/>
      <c r="AN825" s="19"/>
      <c r="AO825" s="19">
        <v>161</v>
      </c>
      <c r="AP825" s="19">
        <v>6</v>
      </c>
      <c r="AQ825" s="19">
        <v>7.37</v>
      </c>
      <c r="AR825" s="19">
        <v>100.7</v>
      </c>
      <c r="AS825" s="19">
        <f t="shared" si="92"/>
        <v>68.044050825964149</v>
      </c>
      <c r="AT825" s="19">
        <v>3.87</v>
      </c>
      <c r="AU825" s="20">
        <v>0.83</v>
      </c>
      <c r="AV825" s="19">
        <v>0.68</v>
      </c>
      <c r="AW825" s="19">
        <v>2.36</v>
      </c>
      <c r="AX825" s="19">
        <f>(AT825-AU825)/AU825</f>
        <v>3.6626506024096388</v>
      </c>
      <c r="AY825" s="14" t="s">
        <v>45</v>
      </c>
      <c r="AZ825" s="21">
        <v>40000</v>
      </c>
      <c r="BA825" s="13">
        <v>1</v>
      </c>
      <c r="BB825" s="13">
        <v>60</v>
      </c>
      <c r="BO825" s="13">
        <v>50</v>
      </c>
      <c r="BS825" s="13">
        <v>1</v>
      </c>
      <c r="BT825" s="11">
        <v>2</v>
      </c>
      <c r="BU825" s="11">
        <v>2</v>
      </c>
      <c r="BV825" s="13">
        <v>4</v>
      </c>
      <c r="BX825" s="13">
        <v>2</v>
      </c>
    </row>
    <row r="826" spans="1:76">
      <c r="A826" s="13">
        <v>601</v>
      </c>
      <c r="B826" s="11">
        <v>0</v>
      </c>
      <c r="C826" s="11">
        <v>1</v>
      </c>
      <c r="D826" s="11">
        <f t="shared" si="86"/>
        <v>1956</v>
      </c>
      <c r="E826" s="11">
        <v>53</v>
      </c>
      <c r="F826" s="15">
        <v>1</v>
      </c>
      <c r="H826" s="16">
        <v>0</v>
      </c>
      <c r="I826" s="16"/>
      <c r="J826" s="16">
        <f t="shared" si="91"/>
        <v>2009</v>
      </c>
      <c r="K826" s="11">
        <v>0</v>
      </c>
      <c r="L826" s="11">
        <v>0</v>
      </c>
      <c r="M826" s="16">
        <v>3</v>
      </c>
      <c r="N826" s="13">
        <v>2</v>
      </c>
      <c r="O826" s="17">
        <v>6</v>
      </c>
      <c r="P826" s="13">
        <v>0</v>
      </c>
      <c r="Q826" s="16">
        <v>0</v>
      </c>
      <c r="R826" s="16">
        <v>0</v>
      </c>
      <c r="S826" s="16">
        <v>0</v>
      </c>
      <c r="T826" s="16">
        <v>0</v>
      </c>
      <c r="U826" s="16">
        <v>0</v>
      </c>
      <c r="V826" s="11">
        <v>1</v>
      </c>
      <c r="W826" s="16">
        <v>3</v>
      </c>
      <c r="X826" s="11">
        <v>1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20">
        <v>15.7</v>
      </c>
      <c r="AG826" s="19"/>
      <c r="AH826" s="19">
        <v>51</v>
      </c>
      <c r="AI826" s="19">
        <v>67</v>
      </c>
      <c r="AJ826" s="51">
        <v>6</v>
      </c>
      <c r="AK826" s="51">
        <v>0</v>
      </c>
      <c r="AL826" s="20">
        <v>80</v>
      </c>
      <c r="AM826" s="20">
        <v>1</v>
      </c>
      <c r="AN826" s="19"/>
      <c r="AO826" s="19">
        <v>149</v>
      </c>
      <c r="AP826" s="19">
        <v>7</v>
      </c>
      <c r="AQ826" s="19">
        <v>4.1399999999999997</v>
      </c>
      <c r="AR826" s="19">
        <v>80.3</v>
      </c>
      <c r="AS826" s="19">
        <f t="shared" si="92"/>
        <v>92.942796983081536</v>
      </c>
      <c r="AT826" s="19">
        <v>5.03</v>
      </c>
      <c r="AY826" s="14" t="s">
        <v>201</v>
      </c>
      <c r="AZ826" s="21">
        <v>40008</v>
      </c>
      <c r="BA826" s="13">
        <v>1</v>
      </c>
      <c r="BD826" s="13">
        <v>50</v>
      </c>
      <c r="BJ826" s="13">
        <v>40</v>
      </c>
      <c r="BN826" s="13">
        <v>100</v>
      </c>
      <c r="BS826" s="13">
        <v>1</v>
      </c>
      <c r="BT826" s="11">
        <v>2</v>
      </c>
      <c r="BU826" s="11">
        <v>2</v>
      </c>
      <c r="BV826" s="13">
        <v>2</v>
      </c>
      <c r="BX826" s="13">
        <v>1</v>
      </c>
    </row>
    <row r="827" spans="1:76">
      <c r="A827" s="13">
        <v>603</v>
      </c>
      <c r="B827" s="11">
        <v>0</v>
      </c>
      <c r="C827" s="11">
        <v>1</v>
      </c>
      <c r="D827" s="11">
        <f t="shared" si="86"/>
        <v>1947</v>
      </c>
      <c r="E827" s="11">
        <v>62</v>
      </c>
      <c r="F827" s="15">
        <v>1</v>
      </c>
      <c r="H827" s="16">
        <v>0</v>
      </c>
      <c r="I827" s="16"/>
      <c r="J827" s="16">
        <f t="shared" si="91"/>
        <v>2009</v>
      </c>
      <c r="K827" s="11">
        <v>0</v>
      </c>
      <c r="L827" s="11">
        <v>0</v>
      </c>
      <c r="M827" s="16">
        <v>3</v>
      </c>
      <c r="N827" s="13">
        <v>3</v>
      </c>
      <c r="O827" s="17">
        <v>0</v>
      </c>
      <c r="P827" s="13">
        <v>0</v>
      </c>
      <c r="Q827" s="16">
        <v>0</v>
      </c>
      <c r="R827" s="16">
        <v>0</v>
      </c>
      <c r="S827" s="16">
        <v>0</v>
      </c>
      <c r="T827" s="16">
        <v>0</v>
      </c>
      <c r="U827" s="16">
        <v>0</v>
      </c>
      <c r="V827" s="11">
        <v>1</v>
      </c>
      <c r="W827" s="16">
        <v>3</v>
      </c>
      <c r="X827" s="11">
        <v>2</v>
      </c>
      <c r="Y827" s="11">
        <v>0</v>
      </c>
      <c r="Z827" s="11">
        <v>0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20">
        <v>29.9</v>
      </c>
      <c r="AG827" s="19"/>
      <c r="AH827" s="19">
        <v>54</v>
      </c>
      <c r="AI827" s="19">
        <v>57</v>
      </c>
      <c r="AJ827" s="51">
        <v>2</v>
      </c>
      <c r="AK827" s="51">
        <v>0</v>
      </c>
      <c r="AL827" s="20">
        <v>74</v>
      </c>
      <c r="AM827" s="20"/>
      <c r="AN827" s="19"/>
      <c r="AO827" s="19">
        <v>176</v>
      </c>
      <c r="AP827" s="19">
        <v>10</v>
      </c>
      <c r="AQ827" s="19">
        <v>8.84</v>
      </c>
      <c r="AR827" s="19">
        <v>97.3</v>
      </c>
      <c r="AS827" s="19">
        <f t="shared" si="92"/>
        <v>72.135284331325323</v>
      </c>
      <c r="AT827" s="19">
        <v>7.78</v>
      </c>
      <c r="AU827" s="20">
        <v>1.1000000000000001</v>
      </c>
      <c r="AV827" s="19">
        <v>1.5</v>
      </c>
      <c r="AW827" s="19">
        <v>5.2</v>
      </c>
      <c r="AX827" s="19">
        <f>(AT827-AU827)/AU827</f>
        <v>6.0727272727272723</v>
      </c>
      <c r="AY827" s="14" t="s">
        <v>114</v>
      </c>
      <c r="AZ827" s="21">
        <v>39975</v>
      </c>
      <c r="BA827" s="13">
        <v>0</v>
      </c>
      <c r="BB827" s="13">
        <v>30</v>
      </c>
      <c r="BD827" s="13">
        <v>70</v>
      </c>
      <c r="BS827" s="13">
        <v>1</v>
      </c>
      <c r="BT827" s="11">
        <v>2</v>
      </c>
      <c r="BU827" s="11">
        <v>2</v>
      </c>
      <c r="BV827" s="13">
        <v>1</v>
      </c>
      <c r="BX827" s="13">
        <v>1</v>
      </c>
    </row>
    <row r="828" spans="1:76">
      <c r="A828" s="13">
        <v>604</v>
      </c>
      <c r="B828" s="11">
        <v>0</v>
      </c>
      <c r="C828" s="11">
        <v>1</v>
      </c>
      <c r="D828" s="11">
        <f t="shared" si="86"/>
        <v>1947</v>
      </c>
      <c r="E828" s="11">
        <v>62</v>
      </c>
      <c r="F828" s="15">
        <v>2</v>
      </c>
      <c r="G828" s="71">
        <v>1</v>
      </c>
      <c r="H828" s="16">
        <v>0</v>
      </c>
      <c r="I828" s="16">
        <v>1991</v>
      </c>
      <c r="J828" s="16">
        <f t="shared" si="91"/>
        <v>18</v>
      </c>
      <c r="K828" s="16">
        <v>1</v>
      </c>
      <c r="L828" s="11">
        <v>1</v>
      </c>
      <c r="M828" s="11">
        <v>2</v>
      </c>
      <c r="N828" s="13">
        <v>2</v>
      </c>
      <c r="O828" s="17">
        <v>5</v>
      </c>
      <c r="P828" s="13">
        <v>0</v>
      </c>
      <c r="Q828" s="16">
        <v>0</v>
      </c>
      <c r="R828" s="16">
        <v>0</v>
      </c>
      <c r="S828" s="16">
        <v>0</v>
      </c>
      <c r="T828" s="16">
        <v>0</v>
      </c>
      <c r="U828" s="16">
        <v>0</v>
      </c>
      <c r="V828" s="11">
        <v>1</v>
      </c>
      <c r="W828" s="16">
        <v>2</v>
      </c>
      <c r="X828" s="11">
        <v>1</v>
      </c>
      <c r="Y828" s="11">
        <v>1</v>
      </c>
      <c r="Z828" s="11">
        <v>0</v>
      </c>
      <c r="AA828" s="11">
        <v>0</v>
      </c>
      <c r="AB828" s="11">
        <v>0</v>
      </c>
      <c r="AC828" s="11">
        <v>0</v>
      </c>
      <c r="AD828" s="11">
        <v>0</v>
      </c>
      <c r="AE828" s="11">
        <v>1</v>
      </c>
      <c r="AF828" s="20">
        <v>20.3</v>
      </c>
      <c r="AG828" s="19"/>
      <c r="AH828" s="19">
        <v>54</v>
      </c>
      <c r="AI828" s="19">
        <v>46</v>
      </c>
      <c r="AJ828" s="51">
        <v>5</v>
      </c>
      <c r="AK828" s="51">
        <v>0</v>
      </c>
      <c r="AL828" s="20">
        <v>76</v>
      </c>
      <c r="AM828" s="20">
        <v>0</v>
      </c>
      <c r="AN828" s="20">
        <v>0</v>
      </c>
      <c r="AO828" s="19">
        <v>164</v>
      </c>
      <c r="AP828" s="19">
        <v>8</v>
      </c>
      <c r="AQ828" s="19">
        <v>5.44</v>
      </c>
      <c r="AR828" s="19">
        <v>109</v>
      </c>
      <c r="AS828" s="19">
        <f t="shared" si="92"/>
        <v>46.950875203652359</v>
      </c>
      <c r="AT828" s="19">
        <v>5.56</v>
      </c>
      <c r="AZ828" s="21">
        <v>39870</v>
      </c>
      <c r="BA828" s="13">
        <v>1</v>
      </c>
      <c r="BC828" s="13">
        <v>50</v>
      </c>
      <c r="BD828" s="13">
        <v>50</v>
      </c>
      <c r="BL828" s="13">
        <v>50</v>
      </c>
      <c r="BM828" s="13">
        <v>100</v>
      </c>
      <c r="BS828" s="13">
        <v>1</v>
      </c>
      <c r="BT828" s="11">
        <v>2</v>
      </c>
      <c r="BU828" s="11">
        <v>2</v>
      </c>
      <c r="BV828" s="13">
        <v>3</v>
      </c>
      <c r="BX828" s="13">
        <v>2</v>
      </c>
    </row>
    <row r="829" spans="1:76">
      <c r="A829" s="13">
        <v>605</v>
      </c>
      <c r="B829" s="11">
        <v>0</v>
      </c>
      <c r="C829" s="11">
        <v>2</v>
      </c>
      <c r="D829" s="11">
        <f t="shared" si="86"/>
        <v>1941</v>
      </c>
      <c r="E829" s="11">
        <v>68</v>
      </c>
      <c r="F829" s="15">
        <v>1</v>
      </c>
      <c r="G829" s="71">
        <v>1</v>
      </c>
      <c r="H829" s="16">
        <v>0</v>
      </c>
      <c r="I829" s="16">
        <v>1997</v>
      </c>
      <c r="J829" s="16">
        <f t="shared" si="91"/>
        <v>12</v>
      </c>
      <c r="K829" s="16">
        <v>1</v>
      </c>
      <c r="L829" s="11">
        <v>1</v>
      </c>
      <c r="M829" s="11">
        <v>2</v>
      </c>
      <c r="N829" s="13">
        <v>3</v>
      </c>
      <c r="O829" s="17">
        <v>4</v>
      </c>
      <c r="P829" s="13">
        <v>0</v>
      </c>
      <c r="Q829" s="16">
        <v>0</v>
      </c>
      <c r="R829" s="16">
        <v>0</v>
      </c>
      <c r="S829" s="16">
        <v>0</v>
      </c>
      <c r="T829" s="16">
        <v>0</v>
      </c>
      <c r="U829" s="16">
        <v>0</v>
      </c>
      <c r="W829" s="16">
        <v>0</v>
      </c>
      <c r="X829" s="11">
        <v>1</v>
      </c>
      <c r="Y829" s="11">
        <v>1</v>
      </c>
      <c r="Z829" s="11">
        <v>0</v>
      </c>
      <c r="AA829" s="11">
        <v>0</v>
      </c>
      <c r="AB829" s="11">
        <v>0</v>
      </c>
      <c r="AC829" s="11">
        <v>1</v>
      </c>
      <c r="AD829" s="11">
        <v>0</v>
      </c>
      <c r="AE829" s="11">
        <v>0</v>
      </c>
      <c r="AF829" s="20">
        <v>23.1</v>
      </c>
      <c r="AG829" s="19"/>
      <c r="AH829" s="19">
        <v>55</v>
      </c>
      <c r="AI829" s="19">
        <v>49</v>
      </c>
      <c r="AJ829" s="51"/>
      <c r="AK829" s="51"/>
      <c r="AL829" s="20"/>
      <c r="AM829" s="20"/>
      <c r="AN829" s="19"/>
      <c r="AO829" s="19">
        <v>159</v>
      </c>
      <c r="AP829" s="19">
        <v>17</v>
      </c>
      <c r="AQ829" s="19">
        <v>3.37</v>
      </c>
      <c r="AR829" s="19">
        <v>105</v>
      </c>
      <c r="AS829" s="19">
        <f t="shared" si="92"/>
        <v>64.838613323065147</v>
      </c>
      <c r="AT829" s="19">
        <v>3.9</v>
      </c>
      <c r="AU829" s="20">
        <v>0.86</v>
      </c>
      <c r="AW829" s="19">
        <v>3.7</v>
      </c>
      <c r="AX829" s="19">
        <f>(AT829-AU829)/AU829</f>
        <v>3.5348837209302326</v>
      </c>
      <c r="AY829" s="14" t="s">
        <v>49</v>
      </c>
      <c r="AZ829" s="21">
        <v>39834</v>
      </c>
      <c r="BA829" s="13">
        <v>1</v>
      </c>
      <c r="BI829" s="13">
        <v>50</v>
      </c>
      <c r="BJ829" s="13">
        <v>50</v>
      </c>
      <c r="BK829" s="13">
        <v>50</v>
      </c>
      <c r="BN829" s="13">
        <v>100</v>
      </c>
      <c r="BS829" s="13">
        <v>1</v>
      </c>
      <c r="BT829" s="11">
        <v>2</v>
      </c>
      <c r="BU829" s="11">
        <v>2</v>
      </c>
      <c r="BV829" s="13">
        <v>2</v>
      </c>
      <c r="BX829" s="13">
        <v>1</v>
      </c>
    </row>
    <row r="830" spans="1:76">
      <c r="A830" s="13">
        <v>608</v>
      </c>
      <c r="B830" s="11">
        <v>0</v>
      </c>
      <c r="C830" s="11">
        <v>1</v>
      </c>
      <c r="D830" s="11">
        <f t="shared" si="86"/>
        <v>1954</v>
      </c>
      <c r="E830" s="11">
        <v>55</v>
      </c>
      <c r="F830" s="15">
        <v>1</v>
      </c>
      <c r="G830" s="71">
        <v>1</v>
      </c>
      <c r="H830" s="16">
        <v>0</v>
      </c>
      <c r="I830" s="16">
        <v>2008</v>
      </c>
      <c r="J830" s="16">
        <f t="shared" si="91"/>
        <v>1</v>
      </c>
      <c r="K830" s="16">
        <v>2</v>
      </c>
      <c r="L830" s="11">
        <v>1</v>
      </c>
      <c r="M830" s="11">
        <v>0</v>
      </c>
      <c r="N830" s="13">
        <v>2</v>
      </c>
      <c r="O830" s="17">
        <v>0</v>
      </c>
      <c r="P830" s="13">
        <v>0</v>
      </c>
      <c r="Q830" s="16">
        <v>0</v>
      </c>
      <c r="R830" s="16">
        <v>0</v>
      </c>
      <c r="S830" s="16">
        <v>0</v>
      </c>
      <c r="T830" s="16">
        <v>0</v>
      </c>
      <c r="U830" s="16">
        <v>0</v>
      </c>
      <c r="V830" s="11">
        <v>1</v>
      </c>
      <c r="W830" s="16">
        <v>2</v>
      </c>
      <c r="X830" s="11">
        <v>1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1</v>
      </c>
      <c r="AF830" s="20"/>
      <c r="AG830" s="19"/>
      <c r="AH830" s="19">
        <v>54</v>
      </c>
      <c r="AI830" s="19">
        <v>75</v>
      </c>
      <c r="AJ830" s="51">
        <v>0</v>
      </c>
      <c r="AK830" s="51">
        <v>0</v>
      </c>
      <c r="AL830" s="20">
        <v>72</v>
      </c>
      <c r="AM830" s="20">
        <v>0</v>
      </c>
      <c r="AN830" s="19"/>
      <c r="AO830" s="19">
        <v>176</v>
      </c>
      <c r="AP830" s="19">
        <v>2</v>
      </c>
      <c r="AQ830" s="19">
        <v>4.72</v>
      </c>
      <c r="AR830" s="19">
        <v>110.8</v>
      </c>
      <c r="AS830" s="19">
        <f t="shared" si="92"/>
        <v>63.619898097167756</v>
      </c>
      <c r="AT830" s="19">
        <v>6.18</v>
      </c>
      <c r="AU830" s="20">
        <v>1.7</v>
      </c>
      <c r="AV830" s="19">
        <v>0.2</v>
      </c>
      <c r="AW830" s="19">
        <v>4.2699999999999996</v>
      </c>
      <c r="AX830" s="19">
        <f>(AT830-AU830)/AU830</f>
        <v>2.6352941176470588</v>
      </c>
      <c r="AY830" s="14" t="s">
        <v>19</v>
      </c>
      <c r="AZ830" s="21">
        <v>39846</v>
      </c>
      <c r="BA830" s="13">
        <v>0</v>
      </c>
      <c r="BD830" s="13">
        <v>50</v>
      </c>
      <c r="BF830" s="13">
        <v>50</v>
      </c>
      <c r="BS830" s="13">
        <v>1</v>
      </c>
      <c r="BT830" s="11">
        <v>2</v>
      </c>
      <c r="BU830" s="11">
        <v>2</v>
      </c>
      <c r="BV830" s="13">
        <v>2</v>
      </c>
      <c r="BX830" s="13">
        <v>3</v>
      </c>
    </row>
    <row r="831" spans="1:76">
      <c r="A831" s="13">
        <v>616</v>
      </c>
      <c r="B831" s="11">
        <v>0</v>
      </c>
      <c r="C831" s="11">
        <v>1</v>
      </c>
      <c r="D831" s="11">
        <f t="shared" si="86"/>
        <v>1959</v>
      </c>
      <c r="E831" s="11">
        <v>50</v>
      </c>
      <c r="F831" s="15">
        <v>1</v>
      </c>
      <c r="G831" s="71">
        <v>2</v>
      </c>
      <c r="H831" s="16">
        <v>0</v>
      </c>
      <c r="I831" s="16">
        <v>2008</v>
      </c>
      <c r="J831" s="16">
        <f t="shared" si="91"/>
        <v>1</v>
      </c>
      <c r="K831" s="16">
        <v>2</v>
      </c>
      <c r="L831" s="11">
        <v>1</v>
      </c>
      <c r="M831" s="16">
        <v>3</v>
      </c>
      <c r="N831" s="13">
        <v>3</v>
      </c>
      <c r="O831" s="17">
        <v>0</v>
      </c>
      <c r="P831" s="13">
        <v>0</v>
      </c>
      <c r="Q831" s="16">
        <v>0</v>
      </c>
      <c r="R831" s="16">
        <v>0</v>
      </c>
      <c r="S831" s="16">
        <v>0</v>
      </c>
      <c r="T831" s="16">
        <v>0</v>
      </c>
      <c r="U831" s="16">
        <v>0</v>
      </c>
      <c r="W831" s="16">
        <v>0</v>
      </c>
      <c r="X831" s="11">
        <v>1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1</v>
      </c>
      <c r="AF831" s="20">
        <v>14.7</v>
      </c>
      <c r="AG831" s="19"/>
      <c r="AH831" s="19">
        <v>44</v>
      </c>
      <c r="AI831" s="19">
        <v>63</v>
      </c>
      <c r="AJ831" s="51"/>
      <c r="AK831" s="51"/>
      <c r="AL831" s="20"/>
      <c r="AM831" s="20"/>
      <c r="AN831" s="19"/>
      <c r="AO831" s="19">
        <v>159</v>
      </c>
      <c r="AP831" s="19">
        <v>5</v>
      </c>
      <c r="AQ831" s="19">
        <v>6.05</v>
      </c>
      <c r="AR831" s="19"/>
      <c r="AY831" s="14" t="s">
        <v>204</v>
      </c>
      <c r="AZ831" s="21">
        <v>39834</v>
      </c>
      <c r="BA831" s="13">
        <v>1</v>
      </c>
      <c r="BD831" s="13">
        <v>75</v>
      </c>
      <c r="BE831" s="13">
        <v>50</v>
      </c>
      <c r="BN831" s="13">
        <v>50</v>
      </c>
      <c r="BT831" s="11">
        <v>2</v>
      </c>
      <c r="BU831" s="11">
        <v>2</v>
      </c>
      <c r="BV831" s="13">
        <v>2</v>
      </c>
      <c r="BX831" s="13">
        <v>1</v>
      </c>
    </row>
    <row r="832" spans="1:76">
      <c r="A832" s="13">
        <v>617</v>
      </c>
      <c r="B832" s="11">
        <v>0</v>
      </c>
      <c r="C832" s="11">
        <v>1</v>
      </c>
      <c r="D832" s="11">
        <f t="shared" si="86"/>
        <v>1954</v>
      </c>
      <c r="E832" s="11">
        <v>55</v>
      </c>
      <c r="F832" s="15">
        <v>1</v>
      </c>
      <c r="H832" s="16">
        <v>0</v>
      </c>
      <c r="I832" s="16"/>
      <c r="J832" s="16">
        <f t="shared" si="91"/>
        <v>2009</v>
      </c>
      <c r="K832" s="11">
        <v>0</v>
      </c>
      <c r="L832" s="11">
        <v>0</v>
      </c>
      <c r="M832" s="16">
        <v>3</v>
      </c>
      <c r="N832" s="13">
        <v>3</v>
      </c>
      <c r="O832" s="17">
        <v>0</v>
      </c>
      <c r="P832" s="13">
        <v>0</v>
      </c>
      <c r="Q832" s="16">
        <v>0</v>
      </c>
      <c r="R832" s="16">
        <v>0</v>
      </c>
      <c r="S832" s="16">
        <v>0</v>
      </c>
      <c r="T832" s="16">
        <v>0</v>
      </c>
      <c r="U832" s="16">
        <v>0</v>
      </c>
      <c r="V832" s="11">
        <v>1</v>
      </c>
      <c r="W832" s="16">
        <v>2</v>
      </c>
      <c r="X832" s="11">
        <v>1</v>
      </c>
      <c r="Y832" s="11">
        <v>1</v>
      </c>
      <c r="Z832" s="11">
        <v>0</v>
      </c>
      <c r="AA832" s="11">
        <v>0</v>
      </c>
      <c r="AB832" s="11">
        <v>0</v>
      </c>
      <c r="AC832" s="11">
        <v>0</v>
      </c>
      <c r="AD832" s="11">
        <v>0</v>
      </c>
      <c r="AE832" s="11">
        <v>0</v>
      </c>
      <c r="AF832" s="20">
        <v>20</v>
      </c>
      <c r="AG832" s="19"/>
      <c r="AH832" s="19">
        <v>52</v>
      </c>
      <c r="AI832" s="19">
        <v>65</v>
      </c>
      <c r="AJ832" s="51">
        <v>1</v>
      </c>
      <c r="AK832" s="51">
        <v>0</v>
      </c>
      <c r="AL832" s="20">
        <v>77</v>
      </c>
      <c r="AM832" s="20">
        <v>0</v>
      </c>
      <c r="AN832" s="19"/>
      <c r="AO832" s="19">
        <v>151</v>
      </c>
      <c r="AP832" s="19">
        <v>3</v>
      </c>
      <c r="AQ832" s="19"/>
      <c r="AR832" s="19"/>
      <c r="AY832" s="14" t="s">
        <v>19</v>
      </c>
      <c r="AZ832" s="21">
        <v>39890</v>
      </c>
      <c r="BA832" s="13">
        <v>0</v>
      </c>
      <c r="BD832" s="13">
        <v>5</v>
      </c>
      <c r="BI832" s="13">
        <v>10</v>
      </c>
      <c r="BM832" s="13">
        <v>10</v>
      </c>
      <c r="BN832" s="13">
        <v>50</v>
      </c>
      <c r="BS832" s="13">
        <v>1</v>
      </c>
      <c r="BT832" s="11">
        <v>2</v>
      </c>
      <c r="BU832" s="11">
        <v>2</v>
      </c>
      <c r="BV832" s="13">
        <v>1</v>
      </c>
      <c r="BX832" s="13">
        <v>1</v>
      </c>
    </row>
    <row r="833" spans="1:76">
      <c r="A833" s="13">
        <v>620</v>
      </c>
      <c r="B833" s="11">
        <v>0</v>
      </c>
      <c r="C833" s="11">
        <v>1</v>
      </c>
      <c r="D833" s="11">
        <f t="shared" si="86"/>
        <v>1958</v>
      </c>
      <c r="E833" s="11">
        <v>51</v>
      </c>
      <c r="F833" s="15">
        <v>1</v>
      </c>
      <c r="G833" s="71">
        <v>1</v>
      </c>
      <c r="H833" s="16">
        <v>0</v>
      </c>
      <c r="I833" s="16">
        <v>2007</v>
      </c>
      <c r="J833" s="16">
        <f t="shared" si="91"/>
        <v>2</v>
      </c>
      <c r="K833" s="16">
        <v>2</v>
      </c>
      <c r="L833" s="11">
        <v>1</v>
      </c>
      <c r="M833" s="11">
        <v>2</v>
      </c>
      <c r="N833" s="13">
        <v>3</v>
      </c>
      <c r="O833" s="17">
        <v>0</v>
      </c>
      <c r="P833" s="13">
        <v>1</v>
      </c>
      <c r="Q833" s="16">
        <v>0</v>
      </c>
      <c r="R833" s="16">
        <v>0</v>
      </c>
      <c r="S833" s="16">
        <v>0</v>
      </c>
      <c r="T833" s="16">
        <v>0</v>
      </c>
      <c r="U833" s="16">
        <v>0</v>
      </c>
      <c r="W833" s="16">
        <v>0</v>
      </c>
      <c r="X833" s="11">
        <v>1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1</v>
      </c>
      <c r="AE833" s="11">
        <v>1</v>
      </c>
      <c r="AF833" s="20"/>
      <c r="AG833" s="19"/>
      <c r="AH833" s="19">
        <v>54</v>
      </c>
      <c r="AI833" s="19">
        <v>43</v>
      </c>
      <c r="AJ833" s="51">
        <v>0</v>
      </c>
      <c r="AK833" s="51">
        <v>0</v>
      </c>
      <c r="AL833" s="20">
        <v>65</v>
      </c>
      <c r="AM833" s="20"/>
      <c r="AN833" s="19"/>
      <c r="AO833" s="19">
        <v>141</v>
      </c>
      <c r="AP833" s="19">
        <v>17</v>
      </c>
      <c r="AQ833" s="19">
        <v>7</v>
      </c>
      <c r="AR833" s="19">
        <v>88.5</v>
      </c>
      <c r="AS833" s="19">
        <f>IF(F833=1,186*POWER(AR833/88.5,-1.154)*POWER(E833,-0.203),186*POWER(AR833/88.5,-1.154)*POWER(E833,-0.203)*0.742)</f>
        <v>83.729056707640112</v>
      </c>
      <c r="AT833" s="19">
        <v>4</v>
      </c>
      <c r="AU833" s="20">
        <v>0.94</v>
      </c>
      <c r="AV833" s="19">
        <v>1.26</v>
      </c>
      <c r="AW833" s="19">
        <v>1.8</v>
      </c>
      <c r="AX833" s="19">
        <f>(AT833-AU833)/AU833</f>
        <v>3.2553191489361706</v>
      </c>
      <c r="AY833" s="14" t="s">
        <v>165</v>
      </c>
      <c r="AZ833" s="21">
        <v>39864</v>
      </c>
      <c r="BA833" s="13">
        <v>1</v>
      </c>
      <c r="BD833" s="13">
        <v>100</v>
      </c>
      <c r="BJ833" s="13">
        <v>50</v>
      </c>
      <c r="BR833" s="13">
        <v>95</v>
      </c>
      <c r="BS833" s="13">
        <v>1</v>
      </c>
      <c r="BT833" s="11">
        <v>2</v>
      </c>
      <c r="BU833" s="11">
        <v>2</v>
      </c>
      <c r="BV833" s="13">
        <v>2</v>
      </c>
      <c r="BX833" s="13">
        <v>2</v>
      </c>
    </row>
    <row r="834" spans="1:76">
      <c r="A834" s="13">
        <v>621</v>
      </c>
      <c r="B834" s="11">
        <v>0</v>
      </c>
      <c r="C834" s="11">
        <v>1</v>
      </c>
      <c r="D834" s="11">
        <f t="shared" ref="D834:D897" si="93">YEAR(AZ834)-E834</f>
        <v>1970</v>
      </c>
      <c r="E834" s="11">
        <v>39</v>
      </c>
      <c r="F834" s="15">
        <v>1</v>
      </c>
      <c r="G834" s="71">
        <v>1</v>
      </c>
      <c r="H834" s="16">
        <v>0</v>
      </c>
      <c r="I834" s="16">
        <v>2007</v>
      </c>
      <c r="J834" s="16">
        <f t="shared" si="91"/>
        <v>2</v>
      </c>
      <c r="K834" s="16">
        <v>2</v>
      </c>
      <c r="L834" s="11">
        <v>1</v>
      </c>
      <c r="M834" s="16">
        <v>3</v>
      </c>
      <c r="N834" s="13">
        <v>3</v>
      </c>
      <c r="O834" s="17">
        <v>0</v>
      </c>
      <c r="P834" s="13">
        <v>1</v>
      </c>
      <c r="Q834" s="16">
        <v>0</v>
      </c>
      <c r="R834" s="16">
        <v>0</v>
      </c>
      <c r="S834" s="16">
        <v>0</v>
      </c>
      <c r="T834" s="16">
        <v>0</v>
      </c>
      <c r="U834" s="16">
        <v>1</v>
      </c>
      <c r="V834" s="11">
        <v>1</v>
      </c>
      <c r="W834" s="16">
        <v>2</v>
      </c>
      <c r="X834" s="11">
        <v>1</v>
      </c>
      <c r="Y834" s="11">
        <v>0</v>
      </c>
      <c r="Z834" s="11">
        <v>0</v>
      </c>
      <c r="AA834" s="11">
        <v>0</v>
      </c>
      <c r="AB834" s="11">
        <v>0</v>
      </c>
      <c r="AC834" s="11">
        <v>0</v>
      </c>
      <c r="AD834" s="11">
        <v>1</v>
      </c>
      <c r="AE834" s="11">
        <v>1</v>
      </c>
      <c r="AF834" s="20">
        <v>20.3</v>
      </c>
      <c r="AG834" s="19"/>
      <c r="AH834" s="19">
        <v>53</v>
      </c>
      <c r="AI834" s="19">
        <v>47</v>
      </c>
      <c r="AJ834" s="51"/>
      <c r="AK834" s="51"/>
      <c r="AL834" s="20"/>
      <c r="AM834" s="20"/>
      <c r="AN834" s="19"/>
      <c r="AO834" s="19">
        <v>157</v>
      </c>
      <c r="AP834" s="19">
        <v>3</v>
      </c>
      <c r="AQ834" s="19">
        <v>3.18</v>
      </c>
      <c r="AR834" s="19"/>
      <c r="AT834" s="19">
        <v>3.73</v>
      </c>
      <c r="AU834" s="20">
        <v>1.28</v>
      </c>
      <c r="AV834" s="19">
        <v>1</v>
      </c>
      <c r="AW834" s="19">
        <v>1.45</v>
      </c>
      <c r="AX834" s="19">
        <f>(AT834-AU834)/AU834</f>
        <v>1.9140625</v>
      </c>
      <c r="AY834" s="14" t="s">
        <v>45</v>
      </c>
      <c r="AZ834" s="21">
        <v>40065</v>
      </c>
      <c r="BA834" s="13">
        <v>0</v>
      </c>
      <c r="BC834" s="13">
        <v>100</v>
      </c>
      <c r="BS834" s="13">
        <v>1</v>
      </c>
      <c r="BT834" s="11">
        <v>2</v>
      </c>
      <c r="BU834" s="11">
        <v>2</v>
      </c>
      <c r="BV834" s="13">
        <v>1</v>
      </c>
      <c r="BX834" s="13">
        <v>2</v>
      </c>
    </row>
    <row r="835" spans="1:76">
      <c r="A835" s="13">
        <v>622</v>
      </c>
      <c r="B835" s="11">
        <v>0</v>
      </c>
      <c r="C835" s="11">
        <v>1</v>
      </c>
      <c r="D835" s="11">
        <f t="shared" si="93"/>
        <v>1953</v>
      </c>
      <c r="E835" s="11">
        <v>56</v>
      </c>
      <c r="F835" s="15">
        <v>1</v>
      </c>
      <c r="G835" s="71">
        <v>1</v>
      </c>
      <c r="H835" s="16">
        <v>0</v>
      </c>
      <c r="I835" s="16">
        <v>2008</v>
      </c>
      <c r="J835" s="16">
        <f t="shared" si="91"/>
        <v>1</v>
      </c>
      <c r="K835" s="16">
        <v>2</v>
      </c>
      <c r="L835" s="11">
        <v>1</v>
      </c>
      <c r="M835" s="11">
        <v>2</v>
      </c>
      <c r="N835" s="13">
        <v>3</v>
      </c>
      <c r="O835" s="17">
        <v>0</v>
      </c>
      <c r="P835" s="13">
        <v>0</v>
      </c>
      <c r="Q835" s="16">
        <v>0</v>
      </c>
      <c r="R835" s="16">
        <v>0</v>
      </c>
      <c r="S835" s="16">
        <v>0</v>
      </c>
      <c r="T835" s="16">
        <v>0</v>
      </c>
      <c r="U835" s="16">
        <v>0</v>
      </c>
      <c r="W835" s="16">
        <v>0</v>
      </c>
      <c r="X835" s="11">
        <v>1</v>
      </c>
      <c r="Y835" s="11">
        <v>0</v>
      </c>
      <c r="Z835" s="11">
        <v>0</v>
      </c>
      <c r="AA835" s="11">
        <v>0</v>
      </c>
      <c r="AB835" s="11">
        <v>0</v>
      </c>
      <c r="AC835" s="11">
        <v>1</v>
      </c>
      <c r="AD835" s="11">
        <v>0</v>
      </c>
      <c r="AE835" s="11">
        <v>1</v>
      </c>
      <c r="AF835" s="20">
        <v>24.6</v>
      </c>
      <c r="AG835" s="19"/>
      <c r="AH835" s="19">
        <v>56</v>
      </c>
      <c r="AI835" s="19">
        <v>38</v>
      </c>
      <c r="AJ835" s="51"/>
      <c r="AK835" s="51"/>
      <c r="AL835" s="20"/>
      <c r="AM835" s="20"/>
      <c r="AN835" s="19"/>
      <c r="AO835" s="19">
        <v>149</v>
      </c>
      <c r="AP835" s="19">
        <v>23</v>
      </c>
      <c r="AQ835" s="19">
        <v>6.38</v>
      </c>
      <c r="AR835" s="19">
        <v>87.7</v>
      </c>
      <c r="AS835" s="19">
        <f>IF(F835=1,186*POWER(AR835/88.5,-1.154)*POWER(E835,-0.203),186*POWER(AR835/88.5,-1.154)*POWER(E835,-0.203)*0.742)</f>
        <v>83.019818270309258</v>
      </c>
      <c r="AT835" s="19">
        <v>4</v>
      </c>
      <c r="AU835" s="20">
        <v>2.06</v>
      </c>
      <c r="AW835" s="19">
        <v>2.19</v>
      </c>
      <c r="AX835" s="19">
        <f>(AT835-AU835)/AU835</f>
        <v>0.9417475728155339</v>
      </c>
      <c r="AY835" s="14" t="s">
        <v>32</v>
      </c>
      <c r="AZ835" s="21">
        <v>39860</v>
      </c>
      <c r="BA835" s="13">
        <v>0</v>
      </c>
      <c r="BD835" s="13">
        <v>100</v>
      </c>
      <c r="BN835" s="13">
        <v>100</v>
      </c>
      <c r="BS835" s="13">
        <v>1</v>
      </c>
      <c r="BT835" s="11">
        <v>2</v>
      </c>
      <c r="BU835" s="11">
        <v>2</v>
      </c>
      <c r="BV835" s="13">
        <v>2</v>
      </c>
      <c r="BX835" s="13">
        <v>2</v>
      </c>
    </row>
    <row r="836" spans="1:76">
      <c r="A836" s="13">
        <v>623</v>
      </c>
      <c r="B836" s="11">
        <v>0</v>
      </c>
      <c r="C836" s="11">
        <v>1</v>
      </c>
      <c r="D836" s="11">
        <f t="shared" si="93"/>
        <v>1960</v>
      </c>
      <c r="E836" s="11">
        <v>49</v>
      </c>
      <c r="F836" s="15">
        <v>1</v>
      </c>
      <c r="G836" s="71">
        <v>1</v>
      </c>
      <c r="H836" s="16">
        <v>0</v>
      </c>
      <c r="I836" s="16">
        <v>2008</v>
      </c>
      <c r="J836" s="16">
        <f t="shared" si="91"/>
        <v>1</v>
      </c>
      <c r="K836" s="16">
        <v>2</v>
      </c>
      <c r="L836" s="11">
        <v>1</v>
      </c>
      <c r="M836" s="11">
        <v>0</v>
      </c>
      <c r="N836" s="13">
        <v>3</v>
      </c>
      <c r="O836" s="17">
        <v>0</v>
      </c>
      <c r="P836" s="13">
        <v>1</v>
      </c>
      <c r="Q836" s="16">
        <v>0</v>
      </c>
      <c r="R836" s="16">
        <v>0</v>
      </c>
      <c r="S836" s="16">
        <v>0</v>
      </c>
      <c r="T836" s="16">
        <v>0</v>
      </c>
      <c r="U836" s="16">
        <v>0</v>
      </c>
      <c r="W836" s="16">
        <v>0</v>
      </c>
      <c r="X836" s="11">
        <v>1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1</v>
      </c>
      <c r="AE836" s="11">
        <v>1</v>
      </c>
      <c r="AF836" s="20">
        <v>13</v>
      </c>
      <c r="AG836" s="19"/>
      <c r="AH836" s="19">
        <v>40</v>
      </c>
      <c r="AI836" s="19">
        <v>52</v>
      </c>
      <c r="AJ836" s="51">
        <v>3</v>
      </c>
      <c r="AK836" s="51">
        <v>0</v>
      </c>
      <c r="AL836" s="20">
        <v>95</v>
      </c>
      <c r="AM836" s="20"/>
      <c r="AN836" s="19"/>
      <c r="AO836" s="19">
        <v>174</v>
      </c>
      <c r="AP836" s="19">
        <v>13</v>
      </c>
      <c r="AQ836" s="19">
        <v>4.6399999999999997</v>
      </c>
      <c r="AR836" s="19">
        <v>103.6</v>
      </c>
      <c r="AS836" s="19">
        <f>IF(F836=1,186*POWER(AR836/88.5,-1.154)*POWER(E836,-0.203),186*POWER(AR836/88.5,-1.154)*POWER(E836,-0.203)*0.742)</f>
        <v>70.380203237241275</v>
      </c>
      <c r="AT836" s="19">
        <v>4.62</v>
      </c>
      <c r="AY836" s="14" t="s">
        <v>65</v>
      </c>
      <c r="AZ836" s="21">
        <v>39839</v>
      </c>
      <c r="BA836" s="13">
        <v>1</v>
      </c>
      <c r="BD836" s="13">
        <v>100</v>
      </c>
      <c r="BS836" s="13">
        <v>1</v>
      </c>
      <c r="BT836" s="11">
        <v>2</v>
      </c>
      <c r="BU836" s="11">
        <v>2</v>
      </c>
      <c r="BV836" s="13">
        <v>1</v>
      </c>
      <c r="BX836" s="13">
        <v>2</v>
      </c>
    </row>
    <row r="837" spans="1:76">
      <c r="A837" s="13">
        <v>626</v>
      </c>
      <c r="B837" s="11">
        <v>0</v>
      </c>
      <c r="C837" s="11">
        <v>1</v>
      </c>
      <c r="D837" s="11">
        <f t="shared" si="93"/>
        <v>1966</v>
      </c>
      <c r="E837" s="11">
        <v>43</v>
      </c>
      <c r="F837" s="15">
        <v>1</v>
      </c>
      <c r="G837" s="71">
        <v>1</v>
      </c>
      <c r="H837" s="16">
        <v>0</v>
      </c>
      <c r="I837" s="16">
        <v>2009</v>
      </c>
      <c r="J837" s="16">
        <f t="shared" si="91"/>
        <v>0</v>
      </c>
      <c r="K837" s="16">
        <v>2</v>
      </c>
      <c r="L837" s="11">
        <v>1</v>
      </c>
      <c r="M837" s="16">
        <v>3</v>
      </c>
      <c r="N837" s="13">
        <v>3</v>
      </c>
      <c r="O837" s="17">
        <v>0</v>
      </c>
      <c r="P837" s="13">
        <v>1</v>
      </c>
      <c r="Q837" s="16">
        <v>0</v>
      </c>
      <c r="R837" s="16">
        <v>0</v>
      </c>
      <c r="S837" s="16">
        <v>0</v>
      </c>
      <c r="T837" s="16">
        <v>0</v>
      </c>
      <c r="U837" s="16">
        <v>0</v>
      </c>
      <c r="W837" s="16">
        <v>0</v>
      </c>
      <c r="X837" s="11">
        <v>1</v>
      </c>
      <c r="Y837" s="11">
        <v>0</v>
      </c>
      <c r="Z837" s="11">
        <v>0</v>
      </c>
      <c r="AA837" s="11">
        <v>0</v>
      </c>
      <c r="AB837" s="11">
        <v>0</v>
      </c>
      <c r="AC837" s="11">
        <v>1</v>
      </c>
      <c r="AD837" s="11">
        <v>1</v>
      </c>
      <c r="AE837" s="11">
        <v>1</v>
      </c>
      <c r="AF837" s="20"/>
      <c r="AG837" s="19"/>
      <c r="AH837" s="19">
        <v>60</v>
      </c>
      <c r="AI837" s="19">
        <v>44</v>
      </c>
      <c r="AJ837" s="51">
        <v>1</v>
      </c>
      <c r="AK837" s="51">
        <v>0</v>
      </c>
      <c r="AL837" s="20">
        <v>74</v>
      </c>
      <c r="AM837" s="20">
        <v>0</v>
      </c>
      <c r="AN837" s="19"/>
      <c r="AO837" s="19">
        <v>148</v>
      </c>
      <c r="AP837" s="19">
        <v>2</v>
      </c>
      <c r="AQ837" s="19">
        <v>7.73</v>
      </c>
      <c r="AR837" s="19">
        <v>78</v>
      </c>
      <c r="AS837" s="19">
        <f>IF(F837=1,186*POWER(AR837/88.5,-1.154)*POWER(E837,-0.203),186*POWER(AR837/88.5,-1.154)*POWER(E837,-0.203)*0.742)</f>
        <v>100.27997352222758</v>
      </c>
      <c r="AT837" s="19">
        <v>2.2999999999999998</v>
      </c>
      <c r="AU837" s="20">
        <v>1.48</v>
      </c>
      <c r="AW837" s="19">
        <v>1.84</v>
      </c>
      <c r="AX837" s="19">
        <f>(AT837-AU837)/AU837</f>
        <v>0.55405405405405395</v>
      </c>
      <c r="AY837" s="14" t="s">
        <v>32</v>
      </c>
      <c r="AZ837" s="21">
        <v>40085</v>
      </c>
      <c r="BA837" s="13">
        <v>1</v>
      </c>
      <c r="BC837" s="13">
        <v>100</v>
      </c>
      <c r="BS837" s="13">
        <v>1</v>
      </c>
      <c r="BT837" s="11">
        <v>2</v>
      </c>
      <c r="BU837" s="11">
        <v>2</v>
      </c>
      <c r="BV837" s="13">
        <v>1</v>
      </c>
      <c r="BX837" s="13">
        <v>2</v>
      </c>
    </row>
    <row r="838" spans="1:76">
      <c r="A838" s="13">
        <v>629</v>
      </c>
      <c r="B838" s="11">
        <v>0</v>
      </c>
      <c r="C838" s="11">
        <v>1</v>
      </c>
      <c r="D838" s="11">
        <f t="shared" si="93"/>
        <v>1956</v>
      </c>
      <c r="E838" s="11">
        <v>53</v>
      </c>
      <c r="F838" s="15">
        <v>1</v>
      </c>
      <c r="G838" s="71">
        <v>1</v>
      </c>
      <c r="H838" s="16">
        <v>0</v>
      </c>
      <c r="I838" s="16">
        <v>2003</v>
      </c>
      <c r="J838" s="16">
        <f t="shared" si="91"/>
        <v>6</v>
      </c>
      <c r="K838" s="16">
        <v>2</v>
      </c>
      <c r="L838" s="11">
        <v>1</v>
      </c>
      <c r="M838" s="16">
        <v>4</v>
      </c>
      <c r="N838" s="13">
        <v>3</v>
      </c>
      <c r="O838" s="17">
        <v>0</v>
      </c>
      <c r="P838" s="13">
        <v>0</v>
      </c>
      <c r="Q838" s="16">
        <v>1</v>
      </c>
      <c r="R838" s="16">
        <v>0</v>
      </c>
      <c r="S838" s="16">
        <v>0</v>
      </c>
      <c r="T838" s="16">
        <v>1</v>
      </c>
      <c r="U838" s="16">
        <v>0</v>
      </c>
      <c r="V838" s="11">
        <v>1</v>
      </c>
      <c r="W838" s="16">
        <v>2</v>
      </c>
      <c r="X838" s="11">
        <v>1</v>
      </c>
      <c r="Y838" s="11">
        <v>0</v>
      </c>
      <c r="Z838" s="11">
        <v>0</v>
      </c>
      <c r="AA838" s="11">
        <v>0</v>
      </c>
      <c r="AB838" s="11">
        <v>0</v>
      </c>
      <c r="AC838" s="11">
        <v>0</v>
      </c>
      <c r="AD838" s="11">
        <v>0</v>
      </c>
      <c r="AE838" s="11">
        <v>1</v>
      </c>
      <c r="AF838" s="20">
        <v>19</v>
      </c>
      <c r="AG838" s="19"/>
      <c r="AH838" s="19">
        <v>47</v>
      </c>
      <c r="AI838" s="19">
        <v>60</v>
      </c>
      <c r="AJ838" s="51">
        <v>0</v>
      </c>
      <c r="AK838" s="51">
        <v>0</v>
      </c>
      <c r="AL838" s="20">
        <v>72</v>
      </c>
      <c r="AM838" s="20">
        <v>0</v>
      </c>
      <c r="AN838" s="19"/>
      <c r="AO838" s="19">
        <v>181</v>
      </c>
      <c r="AP838" s="19">
        <v>4</v>
      </c>
      <c r="AQ838" s="19">
        <v>8.1999999999999993</v>
      </c>
      <c r="AR838" s="19"/>
      <c r="AT838" s="19">
        <v>4.2300000000000004</v>
      </c>
      <c r="AU838" s="20">
        <v>1.2</v>
      </c>
      <c r="AV838" s="19">
        <v>1.28</v>
      </c>
      <c r="AW838" s="19">
        <v>1.75</v>
      </c>
      <c r="AX838" s="19">
        <f>(AT838-AU838)/AU838</f>
        <v>2.5250000000000004</v>
      </c>
      <c r="AY838" s="14" t="s">
        <v>33</v>
      </c>
      <c r="AZ838" s="21">
        <v>39856</v>
      </c>
      <c r="BA838" s="13">
        <v>0</v>
      </c>
      <c r="BC838" s="13">
        <v>30</v>
      </c>
      <c r="BD838" s="13">
        <v>95</v>
      </c>
      <c r="BH838" s="13">
        <v>99</v>
      </c>
      <c r="BK838" s="13">
        <v>100</v>
      </c>
      <c r="BO838" s="13">
        <v>60</v>
      </c>
      <c r="BS838" s="13">
        <v>3</v>
      </c>
      <c r="BT838" s="11">
        <v>2</v>
      </c>
      <c r="BU838" s="11">
        <v>2</v>
      </c>
      <c r="BV838" s="13">
        <v>3</v>
      </c>
      <c r="BX838" s="13">
        <v>2</v>
      </c>
    </row>
    <row r="839" spans="1:76">
      <c r="A839" s="13">
        <v>632</v>
      </c>
      <c r="B839" s="11">
        <v>0</v>
      </c>
      <c r="C839" s="11">
        <v>1</v>
      </c>
      <c r="D839" s="11">
        <f t="shared" si="93"/>
        <v>1973</v>
      </c>
      <c r="E839" s="11">
        <v>36</v>
      </c>
      <c r="F839" s="15">
        <v>1</v>
      </c>
      <c r="G839" s="71">
        <v>1</v>
      </c>
      <c r="H839" s="16">
        <v>0</v>
      </c>
      <c r="I839" s="16">
        <v>2008</v>
      </c>
      <c r="J839" s="16">
        <f t="shared" si="91"/>
        <v>1</v>
      </c>
      <c r="K839" s="16">
        <v>2</v>
      </c>
      <c r="L839" s="11">
        <v>1</v>
      </c>
      <c r="M839" s="11">
        <v>0</v>
      </c>
      <c r="N839" s="13">
        <v>3</v>
      </c>
      <c r="O839" s="17">
        <v>0</v>
      </c>
      <c r="P839" s="13">
        <v>1</v>
      </c>
      <c r="Q839" s="16">
        <v>0</v>
      </c>
      <c r="R839" s="16">
        <v>0</v>
      </c>
      <c r="S839" s="16">
        <v>0</v>
      </c>
      <c r="T839" s="16">
        <v>0</v>
      </c>
      <c r="U839" s="16">
        <v>0</v>
      </c>
      <c r="W839" s="16">
        <v>0</v>
      </c>
      <c r="X839" s="11">
        <v>1</v>
      </c>
      <c r="Y839" s="11">
        <v>1</v>
      </c>
      <c r="Z839" s="11">
        <v>0</v>
      </c>
      <c r="AA839" s="11">
        <v>0</v>
      </c>
      <c r="AB839" s="11">
        <v>0</v>
      </c>
      <c r="AC839" s="11">
        <v>0</v>
      </c>
      <c r="AD839" s="11">
        <v>1</v>
      </c>
      <c r="AE839" s="11">
        <v>1</v>
      </c>
      <c r="AF839" s="20">
        <v>12</v>
      </c>
      <c r="AG839" s="19"/>
      <c r="AH839" s="19">
        <v>66</v>
      </c>
      <c r="AI839" s="19">
        <v>39</v>
      </c>
      <c r="AJ839" s="51">
        <v>3</v>
      </c>
      <c r="AK839" s="51">
        <v>0</v>
      </c>
      <c r="AL839" s="20">
        <v>76</v>
      </c>
      <c r="AM839" s="20"/>
      <c r="AN839" s="19"/>
      <c r="AO839" s="19">
        <v>148</v>
      </c>
      <c r="AP839" s="19"/>
      <c r="AQ839" s="19">
        <v>3.6</v>
      </c>
      <c r="AR839" s="19">
        <v>95</v>
      </c>
      <c r="AS839" s="19">
        <f>IF(F839=1,186*POWER(AR839/88.5,-1.154)*POWER(E839,-0.203),186*POWER(AR839/88.5,-1.154)*POWER(E839,-0.203)*0.742)</f>
        <v>82.806233413024771</v>
      </c>
      <c r="AY839" s="14" t="s">
        <v>205</v>
      </c>
      <c r="AZ839" s="21">
        <v>39836</v>
      </c>
      <c r="BC839" s="13">
        <v>60</v>
      </c>
      <c r="BF839" s="13">
        <v>50</v>
      </c>
      <c r="BS839" s="13">
        <v>2</v>
      </c>
      <c r="BT839" s="11">
        <v>2</v>
      </c>
      <c r="BU839" s="11">
        <v>2</v>
      </c>
      <c r="BV839" s="13">
        <v>2</v>
      </c>
      <c r="BX839" s="13">
        <v>4</v>
      </c>
    </row>
    <row r="840" spans="1:76">
      <c r="A840" s="13">
        <v>637</v>
      </c>
      <c r="B840" s="11">
        <v>0</v>
      </c>
      <c r="C840" s="11">
        <v>1</v>
      </c>
      <c r="D840" s="11">
        <f t="shared" si="93"/>
        <v>1961</v>
      </c>
      <c r="E840" s="11">
        <v>48</v>
      </c>
      <c r="F840" s="15">
        <v>1</v>
      </c>
      <c r="G840" s="71">
        <v>2</v>
      </c>
      <c r="H840" s="16">
        <v>0</v>
      </c>
      <c r="I840" s="16">
        <v>2009</v>
      </c>
      <c r="J840" s="16">
        <f t="shared" si="91"/>
        <v>0</v>
      </c>
      <c r="K840" s="16">
        <v>2</v>
      </c>
      <c r="L840" s="11">
        <v>1</v>
      </c>
      <c r="M840" s="11">
        <v>0</v>
      </c>
      <c r="N840" s="13">
        <v>3</v>
      </c>
      <c r="O840" s="17">
        <v>0</v>
      </c>
      <c r="P840" s="13">
        <v>0</v>
      </c>
      <c r="Q840" s="16">
        <v>0</v>
      </c>
      <c r="R840" s="16">
        <v>0</v>
      </c>
      <c r="S840" s="16">
        <v>0</v>
      </c>
      <c r="T840" s="16">
        <v>0</v>
      </c>
      <c r="U840" s="16">
        <v>0</v>
      </c>
      <c r="W840" s="16">
        <v>0</v>
      </c>
      <c r="X840" s="11">
        <v>1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1</v>
      </c>
      <c r="AF840" s="20">
        <v>13</v>
      </c>
      <c r="AG840" s="19"/>
      <c r="AH840" s="19">
        <v>56</v>
      </c>
      <c r="AI840" s="19">
        <v>71</v>
      </c>
      <c r="AJ840" s="51">
        <v>0</v>
      </c>
      <c r="AK840" s="51">
        <v>0</v>
      </c>
      <c r="AL840" s="20">
        <v>71</v>
      </c>
      <c r="AM840" s="20">
        <v>0</v>
      </c>
      <c r="AN840" s="19"/>
      <c r="AO840" s="19"/>
      <c r="AP840" s="19"/>
      <c r="AQ840" s="19"/>
      <c r="AR840" s="19"/>
      <c r="AY840" s="14" t="s">
        <v>32</v>
      </c>
      <c r="AZ840" s="21">
        <v>40084</v>
      </c>
      <c r="BA840" s="13">
        <v>0</v>
      </c>
      <c r="BC840" s="13">
        <v>100</v>
      </c>
      <c r="BF840" s="13">
        <v>100</v>
      </c>
      <c r="BG840" s="13">
        <v>50</v>
      </c>
      <c r="BL840" s="13">
        <v>30</v>
      </c>
      <c r="BM840" s="13">
        <v>50</v>
      </c>
      <c r="BN840" s="13">
        <v>30</v>
      </c>
      <c r="BS840" s="13">
        <v>1</v>
      </c>
      <c r="BT840" s="11">
        <v>2</v>
      </c>
      <c r="BU840" s="11">
        <v>2</v>
      </c>
      <c r="BV840" s="17">
        <v>2</v>
      </c>
      <c r="BW840" s="17"/>
      <c r="BX840" s="13">
        <v>2</v>
      </c>
    </row>
    <row r="841" spans="1:76">
      <c r="A841" s="13">
        <v>638</v>
      </c>
      <c r="B841" s="11">
        <v>0</v>
      </c>
      <c r="C841" s="11">
        <v>1</v>
      </c>
      <c r="D841" s="11">
        <f t="shared" si="93"/>
        <v>1960</v>
      </c>
      <c r="E841" s="11">
        <v>49</v>
      </c>
      <c r="F841" s="15">
        <v>1</v>
      </c>
      <c r="G841" s="71">
        <v>1</v>
      </c>
      <c r="H841" s="16">
        <v>0</v>
      </c>
      <c r="I841" s="16">
        <v>2009</v>
      </c>
      <c r="J841" s="16">
        <f t="shared" si="91"/>
        <v>0</v>
      </c>
      <c r="K841" s="16">
        <v>2</v>
      </c>
      <c r="L841" s="11">
        <v>1</v>
      </c>
      <c r="M841" s="11">
        <v>0</v>
      </c>
      <c r="N841" s="13">
        <v>2</v>
      </c>
      <c r="O841" s="17">
        <v>0</v>
      </c>
      <c r="P841" s="13">
        <v>0</v>
      </c>
      <c r="Q841" s="16">
        <v>0</v>
      </c>
      <c r="R841" s="16">
        <v>0</v>
      </c>
      <c r="S841" s="16">
        <v>0</v>
      </c>
      <c r="T841" s="16">
        <v>0</v>
      </c>
      <c r="U841" s="16">
        <v>0</v>
      </c>
      <c r="W841" s="16">
        <v>0</v>
      </c>
      <c r="X841" s="11">
        <v>1</v>
      </c>
      <c r="Y841" s="11">
        <v>1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1</v>
      </c>
      <c r="AF841" s="20">
        <v>17.8</v>
      </c>
      <c r="AG841" s="19"/>
      <c r="AH841" s="19">
        <v>47</v>
      </c>
      <c r="AI841" s="19">
        <v>60</v>
      </c>
      <c r="AJ841" s="51">
        <v>1</v>
      </c>
      <c r="AK841" s="51">
        <v>0</v>
      </c>
      <c r="AL841" s="20">
        <v>60</v>
      </c>
      <c r="AM841" s="20">
        <v>0</v>
      </c>
      <c r="AN841" s="19"/>
      <c r="AO841" s="19">
        <v>157</v>
      </c>
      <c r="AP841" s="19">
        <v>3</v>
      </c>
      <c r="AQ841" s="19">
        <v>5.0999999999999996</v>
      </c>
      <c r="AR841" s="19"/>
      <c r="AT841" s="19">
        <v>3.5</v>
      </c>
      <c r="AY841" s="14" t="s">
        <v>208</v>
      </c>
      <c r="AZ841" s="21">
        <v>40079</v>
      </c>
      <c r="BA841" s="13">
        <v>1</v>
      </c>
      <c r="BJ841" s="13">
        <v>30</v>
      </c>
      <c r="BN841" s="13">
        <v>95</v>
      </c>
      <c r="BS841" s="13">
        <v>1</v>
      </c>
      <c r="BT841" s="11">
        <v>2</v>
      </c>
      <c r="BU841" s="11">
        <v>2</v>
      </c>
      <c r="BV841" s="13">
        <v>2</v>
      </c>
      <c r="BX841" s="13">
        <v>3</v>
      </c>
    </row>
    <row r="842" spans="1:76">
      <c r="A842" s="13">
        <v>640</v>
      </c>
      <c r="B842" s="11">
        <v>0</v>
      </c>
      <c r="C842" s="11">
        <v>1</v>
      </c>
      <c r="D842" s="11">
        <f t="shared" si="93"/>
        <v>1942</v>
      </c>
      <c r="E842" s="11">
        <v>67</v>
      </c>
      <c r="F842" s="15">
        <v>1</v>
      </c>
      <c r="G842" s="71">
        <v>1</v>
      </c>
      <c r="H842" s="16">
        <v>0</v>
      </c>
      <c r="I842" s="16">
        <v>2008</v>
      </c>
      <c r="J842" s="16">
        <f t="shared" si="91"/>
        <v>1</v>
      </c>
      <c r="K842" s="16">
        <v>1</v>
      </c>
      <c r="L842" s="11">
        <v>1</v>
      </c>
      <c r="M842" s="11">
        <v>2</v>
      </c>
      <c r="N842" s="13">
        <v>3</v>
      </c>
      <c r="O842" s="17">
        <v>0</v>
      </c>
      <c r="P842" s="13">
        <v>0</v>
      </c>
      <c r="Q842" s="16">
        <v>0</v>
      </c>
      <c r="R842" s="16">
        <v>0</v>
      </c>
      <c r="S842" s="16">
        <v>0</v>
      </c>
      <c r="T842" s="16">
        <v>0</v>
      </c>
      <c r="U842" s="16">
        <v>0</v>
      </c>
      <c r="V842" s="11">
        <v>1</v>
      </c>
      <c r="W842" s="16">
        <v>2</v>
      </c>
      <c r="X842" s="11">
        <v>1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1</v>
      </c>
      <c r="AF842" s="20">
        <v>21</v>
      </c>
      <c r="AG842" s="19"/>
      <c r="AH842" s="19">
        <v>48</v>
      </c>
      <c r="AI842" s="19">
        <v>68</v>
      </c>
      <c r="AJ842" s="51">
        <v>0</v>
      </c>
      <c r="AK842" s="51">
        <v>0</v>
      </c>
      <c r="AL842" s="20">
        <v>74</v>
      </c>
      <c r="AM842" s="20">
        <v>0</v>
      </c>
      <c r="AN842" s="19"/>
      <c r="AO842" s="19">
        <v>128</v>
      </c>
      <c r="AP842" s="19">
        <v>13</v>
      </c>
      <c r="AQ842" s="19">
        <v>4.26</v>
      </c>
      <c r="AR842" s="19">
        <v>106.9</v>
      </c>
      <c r="AS842" s="19">
        <f>IF(F842=1,186*POWER(AR842/88.5,-1.154)*POWER(E842,-0.203),186*POWER(AR842/88.5,-1.154)*POWER(E842,-0.203)*0.742)</f>
        <v>63.701846588798055</v>
      </c>
      <c r="AY842" s="14" t="s">
        <v>45</v>
      </c>
      <c r="AZ842" s="21">
        <v>40002</v>
      </c>
      <c r="BA842" s="13">
        <v>0</v>
      </c>
      <c r="BC842" s="13">
        <v>30</v>
      </c>
      <c r="BD842" s="13">
        <v>30</v>
      </c>
      <c r="BJ842" s="13">
        <v>30</v>
      </c>
      <c r="BS842" s="13">
        <v>2</v>
      </c>
      <c r="BT842" s="11">
        <v>2</v>
      </c>
      <c r="BU842" s="11">
        <v>2</v>
      </c>
      <c r="BV842" s="13">
        <v>1</v>
      </c>
      <c r="BX842" s="13">
        <v>0</v>
      </c>
    </row>
    <row r="843" spans="1:76">
      <c r="A843" s="13">
        <v>641</v>
      </c>
      <c r="B843" s="11">
        <v>0</v>
      </c>
      <c r="C843" s="11">
        <v>1</v>
      </c>
      <c r="D843" s="11">
        <f t="shared" si="93"/>
        <v>1951</v>
      </c>
      <c r="E843" s="11">
        <v>58</v>
      </c>
      <c r="F843" s="15">
        <v>1</v>
      </c>
      <c r="H843" s="16">
        <v>0</v>
      </c>
      <c r="I843" s="16"/>
      <c r="J843" s="16">
        <f t="shared" si="91"/>
        <v>2009</v>
      </c>
      <c r="K843" s="11">
        <v>0</v>
      </c>
      <c r="L843" s="11">
        <v>0</v>
      </c>
      <c r="M843" s="11">
        <v>0</v>
      </c>
      <c r="N843" s="13">
        <v>2</v>
      </c>
      <c r="O843" s="17">
        <v>0</v>
      </c>
      <c r="P843" s="13">
        <v>0</v>
      </c>
      <c r="Q843" s="16">
        <v>0</v>
      </c>
      <c r="R843" s="16">
        <v>0</v>
      </c>
      <c r="S843" s="16">
        <v>0</v>
      </c>
      <c r="T843" s="16">
        <v>0</v>
      </c>
      <c r="U843" s="16">
        <v>0</v>
      </c>
      <c r="V843" s="11">
        <v>1</v>
      </c>
      <c r="W843" s="16">
        <v>2</v>
      </c>
      <c r="X843" s="11">
        <v>1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20">
        <v>20</v>
      </c>
      <c r="AG843" s="19"/>
      <c r="AH843" s="19">
        <v>44</v>
      </c>
      <c r="AI843" s="19">
        <v>73</v>
      </c>
      <c r="AJ843" s="51">
        <v>0</v>
      </c>
      <c r="AK843" s="51">
        <v>0</v>
      </c>
      <c r="AL843" s="20">
        <v>74</v>
      </c>
      <c r="AM843" s="20">
        <v>0</v>
      </c>
      <c r="AN843" s="19"/>
      <c r="AO843" s="19">
        <v>170</v>
      </c>
      <c r="AP843" s="19">
        <v>10</v>
      </c>
      <c r="AQ843" s="19">
        <v>7.8</v>
      </c>
      <c r="AR843" s="19">
        <v>98.5</v>
      </c>
      <c r="AS843" s="19">
        <f>IF(F843=1,186*POWER(AR843/88.5,-1.154)*POWER(E843,-0.203),186*POWER(AR843/88.5,-1.154)*POWER(E843,-0.203)*0.742)</f>
        <v>72.091520580298109</v>
      </c>
      <c r="AT843" s="19">
        <v>4.8</v>
      </c>
      <c r="AU843" s="20">
        <v>2.2000000000000002</v>
      </c>
      <c r="AV843" s="19">
        <v>0.68</v>
      </c>
      <c r="AW843" s="19">
        <v>1.9</v>
      </c>
      <c r="AX843" s="19">
        <f>(AT843-AU843)/AU843</f>
        <v>1.1818181818181817</v>
      </c>
      <c r="AY843" s="14" t="s">
        <v>32</v>
      </c>
      <c r="AZ843" s="21">
        <v>40074</v>
      </c>
      <c r="BB843" s="13">
        <v>50</v>
      </c>
      <c r="BS843" s="13">
        <v>1</v>
      </c>
      <c r="BT843" s="11">
        <v>2</v>
      </c>
      <c r="BU843" s="11">
        <v>2</v>
      </c>
      <c r="BV843" s="13">
        <v>4</v>
      </c>
      <c r="BX843" s="13">
        <v>2</v>
      </c>
    </row>
    <row r="844" spans="1:76">
      <c r="A844" s="13">
        <v>642</v>
      </c>
      <c r="B844" s="11">
        <v>0</v>
      </c>
      <c r="C844" s="11">
        <v>1</v>
      </c>
      <c r="D844" s="11">
        <f t="shared" si="93"/>
        <v>1953</v>
      </c>
      <c r="E844" s="11">
        <v>56</v>
      </c>
      <c r="F844" s="15">
        <v>1</v>
      </c>
      <c r="G844" s="71">
        <v>1</v>
      </c>
      <c r="H844" s="16">
        <v>0</v>
      </c>
      <c r="I844" s="16">
        <v>2008</v>
      </c>
      <c r="J844" s="16">
        <f t="shared" si="91"/>
        <v>1</v>
      </c>
      <c r="K844" s="16">
        <v>2</v>
      </c>
      <c r="L844" s="11">
        <v>1</v>
      </c>
      <c r="M844" s="11">
        <v>2</v>
      </c>
      <c r="N844" s="13">
        <v>2</v>
      </c>
      <c r="O844" s="17">
        <v>0</v>
      </c>
      <c r="P844" s="13">
        <v>0</v>
      </c>
      <c r="Q844" s="16">
        <v>0</v>
      </c>
      <c r="R844" s="16">
        <v>0</v>
      </c>
      <c r="S844" s="16">
        <v>0</v>
      </c>
      <c r="T844" s="16">
        <v>0</v>
      </c>
      <c r="U844" s="16">
        <v>0</v>
      </c>
      <c r="W844" s="16">
        <v>0</v>
      </c>
      <c r="X844" s="11">
        <v>1</v>
      </c>
      <c r="Y844" s="11">
        <v>0</v>
      </c>
      <c r="Z844" s="11">
        <v>0</v>
      </c>
      <c r="AA844" s="11">
        <v>0</v>
      </c>
      <c r="AB844" s="11">
        <v>0</v>
      </c>
      <c r="AC844" s="11">
        <v>0</v>
      </c>
      <c r="AD844" s="11">
        <v>1</v>
      </c>
      <c r="AE844" s="11">
        <v>1</v>
      </c>
      <c r="AF844" s="20"/>
      <c r="AG844" s="19">
        <v>30</v>
      </c>
      <c r="AH844" s="19">
        <v>62</v>
      </c>
      <c r="AI844" s="19">
        <v>56</v>
      </c>
      <c r="AJ844" s="51">
        <v>1</v>
      </c>
      <c r="AK844" s="51">
        <v>0</v>
      </c>
      <c r="AL844" s="20">
        <v>52</v>
      </c>
      <c r="AM844" s="20"/>
      <c r="AN844" s="19"/>
      <c r="AO844" s="19">
        <v>160</v>
      </c>
      <c r="AP844" s="19">
        <v>5</v>
      </c>
      <c r="AQ844" s="19">
        <v>5.7</v>
      </c>
      <c r="AR844" s="19"/>
      <c r="AT844" s="19">
        <v>6</v>
      </c>
      <c r="AY844" s="14" t="s">
        <v>166</v>
      </c>
      <c r="AZ844" s="21">
        <v>39986</v>
      </c>
      <c r="BA844" s="13">
        <v>0</v>
      </c>
      <c r="BD844" s="13">
        <v>90</v>
      </c>
      <c r="BL844" s="13">
        <v>80</v>
      </c>
      <c r="BS844" s="13">
        <v>3</v>
      </c>
      <c r="BT844" s="11">
        <v>2</v>
      </c>
      <c r="BU844" s="11">
        <v>2</v>
      </c>
      <c r="BV844" s="13">
        <v>2</v>
      </c>
      <c r="BX844" s="13">
        <v>1</v>
      </c>
    </row>
    <row r="845" spans="1:76">
      <c r="A845" s="13">
        <v>643</v>
      </c>
      <c r="B845" s="11">
        <v>0</v>
      </c>
      <c r="C845" s="11">
        <v>1</v>
      </c>
      <c r="D845" s="11">
        <f t="shared" si="93"/>
        <v>1958</v>
      </c>
      <c r="E845" s="11">
        <v>51</v>
      </c>
      <c r="F845" s="15">
        <v>1</v>
      </c>
      <c r="G845" s="71">
        <v>4</v>
      </c>
      <c r="H845" s="16">
        <v>2</v>
      </c>
      <c r="I845" s="16">
        <v>2007</v>
      </c>
      <c r="J845" s="16">
        <f t="shared" si="91"/>
        <v>2</v>
      </c>
      <c r="K845" s="16">
        <v>2</v>
      </c>
      <c r="L845" s="11">
        <v>1</v>
      </c>
      <c r="M845" s="16">
        <v>3</v>
      </c>
      <c r="N845" s="13">
        <v>3</v>
      </c>
      <c r="O845" s="17">
        <v>0</v>
      </c>
      <c r="P845" s="13">
        <v>0</v>
      </c>
      <c r="Q845" s="16">
        <v>0</v>
      </c>
      <c r="R845" s="16">
        <v>0</v>
      </c>
      <c r="S845" s="16">
        <v>0</v>
      </c>
      <c r="T845" s="16">
        <v>0</v>
      </c>
      <c r="U845" s="16">
        <v>0</v>
      </c>
      <c r="W845" s="16">
        <v>0</v>
      </c>
      <c r="X845" s="11">
        <v>1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1</v>
      </c>
      <c r="AF845" s="20"/>
      <c r="AG845" s="19"/>
      <c r="AH845" s="19">
        <v>54</v>
      </c>
      <c r="AI845" s="19">
        <v>65</v>
      </c>
      <c r="AJ845" s="51"/>
      <c r="AK845" s="51"/>
      <c r="AL845" s="20"/>
      <c r="AM845" s="20"/>
      <c r="AN845" s="19"/>
      <c r="AO845" s="19">
        <v>169</v>
      </c>
      <c r="AP845" s="19">
        <v>2</v>
      </c>
      <c r="AQ845" s="19"/>
      <c r="AR845" s="19"/>
      <c r="AY845" s="14" t="s">
        <v>45</v>
      </c>
      <c r="AZ845" s="21">
        <v>39883</v>
      </c>
      <c r="BA845" s="13">
        <v>0</v>
      </c>
      <c r="BD845" s="13">
        <v>100</v>
      </c>
      <c r="BF845" s="13">
        <v>30</v>
      </c>
      <c r="BS845" s="13">
        <v>2</v>
      </c>
      <c r="BT845" s="11">
        <v>2</v>
      </c>
      <c r="BU845" s="11">
        <v>2</v>
      </c>
      <c r="BV845" s="13">
        <v>1</v>
      </c>
      <c r="BW845" s="13">
        <v>0</v>
      </c>
      <c r="BX845" s="13">
        <v>0</v>
      </c>
    </row>
    <row r="846" spans="1:76">
      <c r="A846" s="13">
        <v>649</v>
      </c>
      <c r="B846" s="11">
        <v>0</v>
      </c>
      <c r="C846" s="11">
        <v>1</v>
      </c>
      <c r="D846" s="11">
        <f t="shared" si="93"/>
        <v>1942</v>
      </c>
      <c r="E846" s="11">
        <v>67</v>
      </c>
      <c r="F846" s="15">
        <v>1</v>
      </c>
      <c r="G846" s="71">
        <v>1</v>
      </c>
      <c r="H846" s="16">
        <v>0</v>
      </c>
      <c r="I846" s="16">
        <v>2008</v>
      </c>
      <c r="J846" s="16">
        <f t="shared" si="91"/>
        <v>1</v>
      </c>
      <c r="K846" s="16">
        <v>2</v>
      </c>
      <c r="L846" s="11">
        <v>1</v>
      </c>
      <c r="M846" s="11">
        <v>4</v>
      </c>
      <c r="N846" s="13">
        <v>3</v>
      </c>
      <c r="O846" s="17">
        <v>4</v>
      </c>
      <c r="P846" s="13">
        <v>0</v>
      </c>
      <c r="Q846" s="16">
        <v>0</v>
      </c>
      <c r="R846" s="16">
        <v>0</v>
      </c>
      <c r="S846" s="16">
        <v>0</v>
      </c>
      <c r="T846" s="16">
        <v>0</v>
      </c>
      <c r="U846" s="16">
        <v>0</v>
      </c>
      <c r="V846" s="11">
        <v>1</v>
      </c>
      <c r="W846" s="16">
        <v>2</v>
      </c>
      <c r="X846" s="11">
        <v>1</v>
      </c>
      <c r="Y846" s="11">
        <v>0</v>
      </c>
      <c r="Z846" s="11">
        <v>0</v>
      </c>
      <c r="AA846" s="11">
        <v>0</v>
      </c>
      <c r="AB846" s="11">
        <v>0</v>
      </c>
      <c r="AF846" s="20"/>
      <c r="AG846" s="19"/>
      <c r="AH846" s="19"/>
      <c r="AI846" s="19"/>
      <c r="AJ846" s="51">
        <v>4</v>
      </c>
      <c r="AK846" s="51">
        <v>0</v>
      </c>
      <c r="AL846" s="20">
        <v>75</v>
      </c>
      <c r="AM846" s="20">
        <v>1</v>
      </c>
      <c r="AN846" s="19"/>
      <c r="AO846" s="19">
        <v>151</v>
      </c>
      <c r="AP846" s="19">
        <v>6</v>
      </c>
      <c r="AQ846" s="19">
        <v>5.5</v>
      </c>
      <c r="AR846" s="19">
        <v>121.6</v>
      </c>
      <c r="AS846" s="19">
        <f t="shared" ref="AS846:AS854" si="94">IF(F846=1,186*POWER(AR846/88.5,-1.154)*POWER(E846,-0.203),186*POWER(AR846/88.5,-1.154)*POWER(E846,-0.203)*0.742)</f>
        <v>54.900834796277465</v>
      </c>
      <c r="AT846" s="19">
        <v>6.3</v>
      </c>
      <c r="AU846" s="20">
        <v>1.1000000000000001</v>
      </c>
      <c r="AV846" s="19">
        <v>0.52</v>
      </c>
      <c r="AW846" s="19">
        <v>4.68</v>
      </c>
      <c r="AX846" s="19">
        <f>(AT846-AU846)/AU846</f>
        <v>4.7272727272727266</v>
      </c>
      <c r="AY846" s="14" t="s">
        <v>126</v>
      </c>
      <c r="AZ846" s="21">
        <v>40112</v>
      </c>
      <c r="BA846" s="13">
        <v>1</v>
      </c>
      <c r="BB846" s="13">
        <v>70</v>
      </c>
      <c r="BD846" s="13">
        <v>50</v>
      </c>
      <c r="BL846" s="13">
        <v>100</v>
      </c>
      <c r="BM846" s="13">
        <v>90</v>
      </c>
      <c r="BN846" s="13">
        <v>90</v>
      </c>
      <c r="BS846" s="13">
        <v>2</v>
      </c>
      <c r="BT846" s="11">
        <v>2</v>
      </c>
      <c r="BU846" s="11">
        <v>2</v>
      </c>
      <c r="BV846" s="13">
        <v>4</v>
      </c>
      <c r="BX846" s="13">
        <v>2</v>
      </c>
    </row>
    <row r="847" spans="1:76">
      <c r="A847" s="13">
        <v>650</v>
      </c>
      <c r="B847" s="11">
        <v>0</v>
      </c>
      <c r="C847" s="11">
        <v>1</v>
      </c>
      <c r="D847" s="11">
        <f t="shared" si="93"/>
        <v>1970</v>
      </c>
      <c r="E847" s="11">
        <v>39</v>
      </c>
      <c r="F847" s="15">
        <v>1</v>
      </c>
      <c r="G847" s="71">
        <v>1</v>
      </c>
      <c r="H847" s="16">
        <v>0</v>
      </c>
      <c r="I847" s="16">
        <v>99</v>
      </c>
      <c r="J847" s="16">
        <v>99</v>
      </c>
      <c r="K847" s="16">
        <v>2</v>
      </c>
      <c r="L847" s="11">
        <v>1</v>
      </c>
      <c r="M847" s="11">
        <v>4</v>
      </c>
      <c r="N847" s="13">
        <v>2</v>
      </c>
      <c r="O847" s="17">
        <v>0</v>
      </c>
      <c r="P847" s="13">
        <v>0</v>
      </c>
      <c r="Q847" s="16">
        <v>0</v>
      </c>
      <c r="R847" s="16">
        <v>0</v>
      </c>
      <c r="S847" s="16">
        <v>0</v>
      </c>
      <c r="T847" s="16">
        <v>0</v>
      </c>
      <c r="U847" s="16">
        <v>0</v>
      </c>
      <c r="V847" s="11">
        <v>1</v>
      </c>
      <c r="W847" s="16">
        <v>2</v>
      </c>
      <c r="X847" s="11">
        <v>1</v>
      </c>
      <c r="Y847" s="11">
        <v>1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1</v>
      </c>
      <c r="AF847" s="20"/>
      <c r="AG847" s="19"/>
      <c r="AH847" s="19">
        <v>54</v>
      </c>
      <c r="AI847" s="19">
        <v>64</v>
      </c>
      <c r="AJ847" s="51"/>
      <c r="AK847" s="51"/>
      <c r="AL847" s="20"/>
      <c r="AM847" s="20"/>
      <c r="AN847" s="19"/>
      <c r="AO847" s="19">
        <v>142</v>
      </c>
      <c r="AP847" s="19">
        <v>8</v>
      </c>
      <c r="AQ847" s="19">
        <v>4.5</v>
      </c>
      <c r="AR847" s="19">
        <v>76.3</v>
      </c>
      <c r="AS847" s="19">
        <f t="shared" si="94"/>
        <v>104.92187585911127</v>
      </c>
      <c r="AT847" s="19">
        <v>8.1</v>
      </c>
      <c r="AY847" s="14" t="s">
        <v>126</v>
      </c>
      <c r="AZ847" s="21">
        <v>39862</v>
      </c>
      <c r="BA847" s="13">
        <v>1</v>
      </c>
      <c r="BC847" s="13">
        <v>60</v>
      </c>
      <c r="BJ847" s="13">
        <v>40</v>
      </c>
      <c r="BM847" s="13">
        <v>100</v>
      </c>
      <c r="BS847" s="13">
        <v>1</v>
      </c>
      <c r="BT847" s="11">
        <v>2</v>
      </c>
      <c r="BU847" s="11">
        <v>2</v>
      </c>
      <c r="BV847" s="13">
        <v>2</v>
      </c>
      <c r="BX847" s="13">
        <v>2</v>
      </c>
    </row>
    <row r="848" spans="1:76">
      <c r="A848" s="13">
        <v>652</v>
      </c>
      <c r="B848" s="11">
        <v>0</v>
      </c>
      <c r="C848" s="11">
        <v>1</v>
      </c>
      <c r="D848" s="11">
        <f t="shared" si="93"/>
        <v>1978</v>
      </c>
      <c r="E848" s="11">
        <v>31</v>
      </c>
      <c r="F848" s="15">
        <v>1</v>
      </c>
      <c r="G848" s="71">
        <v>1</v>
      </c>
      <c r="H848" s="16">
        <v>0</v>
      </c>
      <c r="I848" s="16">
        <v>2009</v>
      </c>
      <c r="J848" s="16">
        <f t="shared" ref="J848:J865" si="95">YEAR(AZ848)-I848</f>
        <v>0</v>
      </c>
      <c r="K848" s="16">
        <v>2</v>
      </c>
      <c r="L848" s="11">
        <v>1</v>
      </c>
      <c r="M848" s="11">
        <v>0</v>
      </c>
      <c r="N848" s="13">
        <v>2</v>
      </c>
      <c r="O848" s="17">
        <v>0</v>
      </c>
      <c r="P848" s="13">
        <v>0</v>
      </c>
      <c r="Q848" s="16">
        <v>0</v>
      </c>
      <c r="R848" s="16">
        <v>0</v>
      </c>
      <c r="S848" s="16">
        <v>0</v>
      </c>
      <c r="T848" s="16">
        <v>0</v>
      </c>
      <c r="U848" s="16">
        <v>0</v>
      </c>
      <c r="W848" s="16">
        <v>0</v>
      </c>
      <c r="X848" s="11">
        <v>1</v>
      </c>
      <c r="Y848" s="11">
        <v>1</v>
      </c>
      <c r="Z848" s="11">
        <v>0</v>
      </c>
      <c r="AA848" s="11">
        <v>0</v>
      </c>
      <c r="AB848" s="11">
        <v>0</v>
      </c>
      <c r="AC848" s="11">
        <v>0</v>
      </c>
      <c r="AD848" s="11">
        <v>0</v>
      </c>
      <c r="AE848" s="11">
        <v>1</v>
      </c>
      <c r="AF848" s="20">
        <v>28</v>
      </c>
      <c r="AG848" s="19"/>
      <c r="AH848" s="19">
        <v>57</v>
      </c>
      <c r="AI848" s="19">
        <v>60</v>
      </c>
      <c r="AJ848" s="51"/>
      <c r="AK848" s="51"/>
      <c r="AL848" s="20"/>
      <c r="AM848" s="20"/>
      <c r="AN848" s="19"/>
      <c r="AO848" s="19">
        <v>153</v>
      </c>
      <c r="AP848" s="19">
        <v>5</v>
      </c>
      <c r="AQ848" s="19">
        <v>4.95</v>
      </c>
      <c r="AR848" s="19">
        <v>92.9</v>
      </c>
      <c r="AS848" s="19">
        <f t="shared" si="94"/>
        <v>87.5888694635196</v>
      </c>
      <c r="AT848" s="19">
        <v>6.2</v>
      </c>
      <c r="AU848" s="20">
        <v>0.86</v>
      </c>
      <c r="AV848" s="19">
        <v>1.02</v>
      </c>
      <c r="AW848" s="19">
        <v>4.0999999999999996</v>
      </c>
      <c r="AX848" s="19">
        <f>(AT848-AU848)/AU848</f>
        <v>6.2093023255813957</v>
      </c>
      <c r="AY848" s="14" t="s">
        <v>45</v>
      </c>
      <c r="AZ848" s="21">
        <v>40000</v>
      </c>
      <c r="BA848" s="13">
        <v>0</v>
      </c>
      <c r="BC848" s="13">
        <v>100</v>
      </c>
      <c r="BS848" s="13">
        <v>1</v>
      </c>
      <c r="BT848" s="11">
        <v>2</v>
      </c>
      <c r="BU848" s="11">
        <v>2</v>
      </c>
      <c r="BV848" s="13">
        <v>1</v>
      </c>
      <c r="BX848" s="13">
        <v>2</v>
      </c>
    </row>
    <row r="849" spans="1:76">
      <c r="A849" s="13">
        <v>655</v>
      </c>
      <c r="B849" s="11">
        <v>0</v>
      </c>
      <c r="C849" s="11">
        <v>1</v>
      </c>
      <c r="D849" s="11">
        <f t="shared" si="93"/>
        <v>1948</v>
      </c>
      <c r="E849" s="11">
        <v>61</v>
      </c>
      <c r="F849" s="15">
        <v>1</v>
      </c>
      <c r="G849" s="71">
        <v>1</v>
      </c>
      <c r="H849" s="16">
        <v>2</v>
      </c>
      <c r="I849" s="16">
        <v>2004</v>
      </c>
      <c r="J849" s="16">
        <f t="shared" si="95"/>
        <v>5</v>
      </c>
      <c r="K849" s="16">
        <v>2</v>
      </c>
      <c r="L849" s="11">
        <v>1</v>
      </c>
      <c r="M849" s="11">
        <v>0</v>
      </c>
      <c r="N849" s="13">
        <v>2</v>
      </c>
      <c r="O849" s="17">
        <v>1</v>
      </c>
      <c r="P849" s="13">
        <v>0</v>
      </c>
      <c r="Q849" s="16">
        <v>0</v>
      </c>
      <c r="R849" s="16">
        <v>0</v>
      </c>
      <c r="S849" s="16">
        <v>0</v>
      </c>
      <c r="T849" s="16">
        <v>0</v>
      </c>
      <c r="U849" s="16">
        <v>0</v>
      </c>
      <c r="V849" s="11">
        <v>1</v>
      </c>
      <c r="W849" s="16">
        <v>2</v>
      </c>
      <c r="X849" s="11">
        <v>1</v>
      </c>
      <c r="Y849" s="11">
        <v>1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1</v>
      </c>
      <c r="AF849" s="20">
        <v>20</v>
      </c>
      <c r="AG849" s="19"/>
      <c r="AH849" s="19">
        <v>60</v>
      </c>
      <c r="AI849" s="19">
        <v>63</v>
      </c>
      <c r="AJ849" s="51">
        <v>1</v>
      </c>
      <c r="AK849" s="51">
        <v>0</v>
      </c>
      <c r="AL849" s="20">
        <v>59</v>
      </c>
      <c r="AM849" s="20"/>
      <c r="AN849" s="19"/>
      <c r="AO849" s="19">
        <v>150</v>
      </c>
      <c r="AP849" s="19">
        <v>12</v>
      </c>
      <c r="AQ849" s="19">
        <v>4.0999999999999996</v>
      </c>
      <c r="AR849" s="19">
        <v>69</v>
      </c>
      <c r="AS849" s="19">
        <f t="shared" si="94"/>
        <v>107.60480662917401</v>
      </c>
      <c r="AT849" s="19">
        <v>4.5</v>
      </c>
      <c r="AY849" s="14" t="s">
        <v>49</v>
      </c>
      <c r="AZ849" s="21">
        <v>39904</v>
      </c>
      <c r="BA849" s="13">
        <v>0</v>
      </c>
      <c r="BC849" s="13">
        <v>50</v>
      </c>
      <c r="BI849" s="13">
        <v>100</v>
      </c>
      <c r="BM849" s="13">
        <v>100</v>
      </c>
      <c r="BS849" s="13">
        <v>1</v>
      </c>
      <c r="BT849" s="11">
        <v>2</v>
      </c>
      <c r="BU849" s="11">
        <v>2</v>
      </c>
      <c r="BV849" s="13">
        <v>3</v>
      </c>
      <c r="BW849" s="13">
        <v>0</v>
      </c>
      <c r="BX849" s="13">
        <v>0</v>
      </c>
    </row>
    <row r="850" spans="1:76">
      <c r="A850" s="13">
        <v>656</v>
      </c>
      <c r="B850" s="11">
        <v>0</v>
      </c>
      <c r="C850" s="11">
        <v>1</v>
      </c>
      <c r="D850" s="11">
        <f t="shared" si="93"/>
        <v>1952</v>
      </c>
      <c r="E850" s="11">
        <v>57</v>
      </c>
      <c r="F850" s="15">
        <v>1</v>
      </c>
      <c r="G850" s="71">
        <v>1</v>
      </c>
      <c r="H850" s="16">
        <v>2</v>
      </c>
      <c r="I850" s="16">
        <v>2005</v>
      </c>
      <c r="J850" s="16">
        <f t="shared" si="95"/>
        <v>4</v>
      </c>
      <c r="K850" s="16">
        <v>2</v>
      </c>
      <c r="L850" s="11">
        <v>1</v>
      </c>
      <c r="M850" s="16">
        <v>3</v>
      </c>
      <c r="N850" s="13">
        <v>3</v>
      </c>
      <c r="O850" s="17">
        <v>0</v>
      </c>
      <c r="P850" s="13">
        <v>0</v>
      </c>
      <c r="Q850" s="16">
        <v>0</v>
      </c>
      <c r="R850" s="16">
        <v>0</v>
      </c>
      <c r="S850" s="16">
        <v>0</v>
      </c>
      <c r="T850" s="16">
        <v>0</v>
      </c>
      <c r="U850" s="16">
        <v>0</v>
      </c>
      <c r="V850" s="11">
        <v>1</v>
      </c>
      <c r="W850" s="16">
        <v>3</v>
      </c>
      <c r="X850" s="11">
        <v>1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1</v>
      </c>
      <c r="AF850" s="20"/>
      <c r="AG850" s="19">
        <v>39</v>
      </c>
      <c r="AH850" s="19">
        <v>39</v>
      </c>
      <c r="AI850" s="19">
        <v>62</v>
      </c>
      <c r="AJ850" s="51">
        <v>1</v>
      </c>
      <c r="AK850" s="51">
        <v>0</v>
      </c>
      <c r="AL850" s="20">
        <v>67</v>
      </c>
      <c r="AM850" s="20"/>
      <c r="AN850" s="19"/>
      <c r="AO850" s="19">
        <v>146</v>
      </c>
      <c r="AP850" s="19">
        <v>14</v>
      </c>
      <c r="AQ850" s="19">
        <v>4.25</v>
      </c>
      <c r="AR850" s="19">
        <v>99.8</v>
      </c>
      <c r="AS850" s="19">
        <f t="shared" si="94"/>
        <v>71.260068954118111</v>
      </c>
      <c r="AT850" s="19">
        <v>7.04</v>
      </c>
      <c r="AU850" s="20">
        <v>0.78</v>
      </c>
      <c r="AV850" s="19">
        <v>0.62</v>
      </c>
      <c r="AW850" s="19">
        <v>5.64</v>
      </c>
      <c r="AX850" s="19">
        <f>(AT850-AU850)/AU850</f>
        <v>8.0256410256410255</v>
      </c>
      <c r="AY850" s="14" t="s">
        <v>65</v>
      </c>
      <c r="AZ850" s="21">
        <v>39829</v>
      </c>
      <c r="BA850" s="13">
        <v>1</v>
      </c>
      <c r="BF850" s="13">
        <v>50</v>
      </c>
      <c r="BJ850" s="13">
        <v>50</v>
      </c>
      <c r="BN850" s="13">
        <v>100</v>
      </c>
      <c r="BT850" s="11">
        <v>2</v>
      </c>
      <c r="BU850" s="11">
        <v>2</v>
      </c>
      <c r="BV850" s="13">
        <v>3</v>
      </c>
      <c r="BW850" s="13">
        <v>0</v>
      </c>
      <c r="BX850" s="13">
        <v>0</v>
      </c>
    </row>
    <row r="851" spans="1:76">
      <c r="A851" s="13">
        <v>657</v>
      </c>
      <c r="B851" s="11">
        <v>0</v>
      </c>
      <c r="C851" s="11">
        <v>1</v>
      </c>
      <c r="D851" s="11">
        <f t="shared" si="93"/>
        <v>1951</v>
      </c>
      <c r="E851" s="11">
        <v>58</v>
      </c>
      <c r="F851" s="15">
        <v>1</v>
      </c>
      <c r="G851" s="71">
        <v>1</v>
      </c>
      <c r="H851" s="16">
        <v>0</v>
      </c>
      <c r="I851" s="16">
        <v>2007</v>
      </c>
      <c r="J851" s="16">
        <f t="shared" si="95"/>
        <v>2</v>
      </c>
      <c r="K851" s="16">
        <v>2</v>
      </c>
      <c r="L851" s="11">
        <v>1</v>
      </c>
      <c r="M851" s="16">
        <v>3</v>
      </c>
      <c r="N851" s="13">
        <v>3</v>
      </c>
      <c r="O851" s="17">
        <v>6</v>
      </c>
      <c r="P851" s="13">
        <v>0</v>
      </c>
      <c r="Q851" s="16">
        <v>0</v>
      </c>
      <c r="R851" s="16">
        <v>0</v>
      </c>
      <c r="S851" s="16">
        <v>0</v>
      </c>
      <c r="T851" s="16">
        <v>0</v>
      </c>
      <c r="U851" s="16">
        <v>0</v>
      </c>
      <c r="V851" s="11">
        <v>1</v>
      </c>
      <c r="W851" s="16">
        <v>3</v>
      </c>
      <c r="X851" s="11">
        <v>1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20">
        <v>41.5</v>
      </c>
      <c r="AG851" s="19"/>
      <c r="AH851" s="19">
        <v>43</v>
      </c>
      <c r="AI851" s="19">
        <v>72</v>
      </c>
      <c r="AJ851" s="51">
        <v>6</v>
      </c>
      <c r="AK851" s="51">
        <v>0</v>
      </c>
      <c r="AL851" s="20">
        <v>82</v>
      </c>
      <c r="AM851" s="20"/>
      <c r="AN851" s="19"/>
      <c r="AO851" s="19">
        <v>136</v>
      </c>
      <c r="AP851" s="19">
        <v>12</v>
      </c>
      <c r="AQ851" s="19">
        <v>4.95</v>
      </c>
      <c r="AR851" s="19">
        <v>88.7</v>
      </c>
      <c r="AS851" s="19">
        <f t="shared" si="94"/>
        <v>81.359025604781237</v>
      </c>
      <c r="AY851" s="14" t="s">
        <v>118</v>
      </c>
      <c r="AZ851" s="21">
        <v>39885</v>
      </c>
      <c r="BA851" s="13">
        <v>1</v>
      </c>
      <c r="BB851" s="13">
        <v>50</v>
      </c>
      <c r="BC851" s="13">
        <v>50</v>
      </c>
      <c r="BN851" s="13">
        <v>100</v>
      </c>
      <c r="BS851" s="13">
        <v>1</v>
      </c>
      <c r="BT851" s="11">
        <v>2</v>
      </c>
      <c r="BU851" s="11">
        <v>2</v>
      </c>
      <c r="BV851" s="13">
        <v>4</v>
      </c>
      <c r="BX851" s="13">
        <v>0</v>
      </c>
    </row>
    <row r="852" spans="1:76">
      <c r="A852" s="13">
        <v>661</v>
      </c>
      <c r="B852" s="11">
        <v>0</v>
      </c>
      <c r="C852" s="11">
        <v>1</v>
      </c>
      <c r="D852" s="11">
        <f t="shared" si="93"/>
        <v>1952</v>
      </c>
      <c r="E852" s="11">
        <v>57</v>
      </c>
      <c r="F852" s="15">
        <v>2</v>
      </c>
      <c r="H852" s="16">
        <v>0</v>
      </c>
      <c r="I852" s="16"/>
      <c r="J852" s="16">
        <f t="shared" si="95"/>
        <v>2009</v>
      </c>
      <c r="K852" s="11">
        <v>0</v>
      </c>
      <c r="L852" s="11">
        <v>0</v>
      </c>
      <c r="M852" s="11">
        <v>4</v>
      </c>
      <c r="N852" s="13">
        <v>4</v>
      </c>
      <c r="O852" s="17">
        <v>0</v>
      </c>
      <c r="P852" s="13">
        <v>0</v>
      </c>
      <c r="Q852" s="16">
        <v>0</v>
      </c>
      <c r="R852" s="16">
        <v>0</v>
      </c>
      <c r="S852" s="16">
        <v>0</v>
      </c>
      <c r="T852" s="16">
        <v>0</v>
      </c>
      <c r="U852" s="16">
        <v>0</v>
      </c>
      <c r="V852" s="11">
        <v>1</v>
      </c>
      <c r="W852" s="16">
        <v>3</v>
      </c>
      <c r="X852" s="11">
        <v>1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20">
        <v>28</v>
      </c>
      <c r="AG852" s="19">
        <v>31</v>
      </c>
      <c r="AH852" s="19">
        <v>43</v>
      </c>
      <c r="AI852" s="19">
        <v>64</v>
      </c>
      <c r="AJ852" s="51">
        <v>0</v>
      </c>
      <c r="AK852" s="51">
        <v>0</v>
      </c>
      <c r="AL852" s="20">
        <v>72</v>
      </c>
      <c r="AM852" s="20">
        <v>0</v>
      </c>
      <c r="AN852" s="19"/>
      <c r="AO852" s="19">
        <v>145</v>
      </c>
      <c r="AP852" s="19">
        <v>3</v>
      </c>
      <c r="AQ852" s="19">
        <v>4.9000000000000004</v>
      </c>
      <c r="AR852" s="19">
        <v>77</v>
      </c>
      <c r="AS852" s="19">
        <f t="shared" si="94"/>
        <v>71.324131383286996</v>
      </c>
      <c r="AT852" s="19">
        <v>5.0999999999999996</v>
      </c>
      <c r="AU852" s="20">
        <v>0.9</v>
      </c>
      <c r="AV852" s="19">
        <v>0.45</v>
      </c>
      <c r="AW852" s="19">
        <v>3.7</v>
      </c>
      <c r="AX852" s="19">
        <f>(AT852-AU852)/AU852</f>
        <v>4.6666666666666661</v>
      </c>
      <c r="AY852" s="14" t="s">
        <v>158</v>
      </c>
      <c r="AZ852" s="21">
        <v>40008</v>
      </c>
      <c r="BA852" s="13">
        <v>1</v>
      </c>
      <c r="BC852" s="13">
        <v>90</v>
      </c>
      <c r="BI852" s="13">
        <v>100</v>
      </c>
      <c r="BN852" s="13">
        <v>40</v>
      </c>
      <c r="BS852" s="13">
        <v>1</v>
      </c>
      <c r="BT852" s="11">
        <v>2</v>
      </c>
      <c r="BU852" s="11">
        <v>2</v>
      </c>
      <c r="BV852" s="13">
        <v>2</v>
      </c>
      <c r="BX852" s="13">
        <v>2</v>
      </c>
    </row>
    <row r="853" spans="1:76">
      <c r="A853" s="13">
        <v>662</v>
      </c>
      <c r="B853" s="11">
        <v>0</v>
      </c>
      <c r="C853" s="11">
        <v>2</v>
      </c>
      <c r="D853" s="11">
        <f t="shared" si="93"/>
        <v>1958</v>
      </c>
      <c r="E853" s="11">
        <v>51</v>
      </c>
      <c r="F853" s="15">
        <v>1</v>
      </c>
      <c r="G853" s="71">
        <v>1</v>
      </c>
      <c r="H853" s="16">
        <v>0</v>
      </c>
      <c r="I853" s="16">
        <v>2006</v>
      </c>
      <c r="J853" s="16">
        <f t="shared" si="95"/>
        <v>3</v>
      </c>
      <c r="K853" s="16">
        <v>3</v>
      </c>
      <c r="L853" s="11">
        <v>1</v>
      </c>
      <c r="M853" s="16">
        <v>3</v>
      </c>
      <c r="N853" s="13">
        <v>3</v>
      </c>
      <c r="O853" s="17">
        <v>4</v>
      </c>
      <c r="P853" s="13">
        <v>0</v>
      </c>
      <c r="Q853" s="16">
        <v>0</v>
      </c>
      <c r="R853" s="16">
        <v>0</v>
      </c>
      <c r="S853" s="16">
        <v>0</v>
      </c>
      <c r="T853" s="16">
        <v>0</v>
      </c>
      <c r="U853" s="16">
        <v>0</v>
      </c>
      <c r="V853" s="11">
        <v>1</v>
      </c>
      <c r="W853" s="16">
        <v>2</v>
      </c>
      <c r="X853" s="11">
        <v>1</v>
      </c>
      <c r="Y853" s="11">
        <v>1</v>
      </c>
      <c r="Z853" s="11">
        <v>0</v>
      </c>
      <c r="AA853" s="11">
        <v>0</v>
      </c>
      <c r="AB853" s="11">
        <v>1</v>
      </c>
      <c r="AC853" s="11">
        <v>1</v>
      </c>
      <c r="AD853" s="11">
        <v>0</v>
      </c>
      <c r="AE853" s="11">
        <v>0</v>
      </c>
      <c r="AF853" s="20">
        <v>30</v>
      </c>
      <c r="AG853" s="19"/>
      <c r="AH853" s="19">
        <v>63</v>
      </c>
      <c r="AI853" s="19">
        <v>40</v>
      </c>
      <c r="AJ853" s="51">
        <v>4</v>
      </c>
      <c r="AK853" s="51">
        <v>1</v>
      </c>
      <c r="AL853" s="20">
        <v>73</v>
      </c>
      <c r="AM853" s="20">
        <v>0</v>
      </c>
      <c r="AN853" s="19"/>
      <c r="AO853" s="19">
        <v>145</v>
      </c>
      <c r="AP853" s="19">
        <v>5</v>
      </c>
      <c r="AQ853" s="19">
        <v>4.2</v>
      </c>
      <c r="AR853" s="19">
        <v>96</v>
      </c>
      <c r="AS853" s="19">
        <f t="shared" si="94"/>
        <v>76.226807275469298</v>
      </c>
      <c r="AT853" s="19">
        <v>6.5</v>
      </c>
      <c r="AY853" s="14" t="s">
        <v>65</v>
      </c>
      <c r="AZ853" s="21">
        <v>40094</v>
      </c>
      <c r="BA853" s="13">
        <v>1</v>
      </c>
      <c r="BF853" s="13">
        <v>80</v>
      </c>
      <c r="BS853" s="13">
        <v>2</v>
      </c>
      <c r="BT853" s="11">
        <v>2</v>
      </c>
      <c r="BU853" s="11">
        <v>2</v>
      </c>
      <c r="BV853" s="13">
        <v>2</v>
      </c>
      <c r="BX853" s="13">
        <v>0</v>
      </c>
    </row>
    <row r="854" spans="1:76">
      <c r="A854" s="13">
        <v>664</v>
      </c>
      <c r="B854" s="11">
        <v>0</v>
      </c>
      <c r="C854" s="11">
        <v>1</v>
      </c>
      <c r="D854" s="11">
        <f t="shared" si="93"/>
        <v>1956</v>
      </c>
      <c r="E854" s="11">
        <v>53</v>
      </c>
      <c r="F854" s="15">
        <v>1</v>
      </c>
      <c r="G854" s="71">
        <v>1</v>
      </c>
      <c r="H854" s="16">
        <v>0</v>
      </c>
      <c r="I854" s="16">
        <v>2009</v>
      </c>
      <c r="J854" s="16">
        <f t="shared" si="95"/>
        <v>0</v>
      </c>
      <c r="K854" s="16">
        <v>2</v>
      </c>
      <c r="L854" s="11">
        <v>1</v>
      </c>
      <c r="M854" s="11">
        <v>1</v>
      </c>
      <c r="N854" s="13">
        <v>3</v>
      </c>
      <c r="O854" s="17">
        <v>0</v>
      </c>
      <c r="P854" s="13">
        <v>0</v>
      </c>
      <c r="Q854" s="16">
        <v>1</v>
      </c>
      <c r="R854" s="16">
        <v>0</v>
      </c>
      <c r="S854" s="16">
        <v>1</v>
      </c>
      <c r="T854" s="16">
        <v>0</v>
      </c>
      <c r="U854" s="16">
        <v>0</v>
      </c>
      <c r="V854" s="11">
        <v>1</v>
      </c>
      <c r="W854" s="16">
        <v>2</v>
      </c>
      <c r="X854" s="11">
        <v>1</v>
      </c>
      <c r="Y854" s="11">
        <v>1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1</v>
      </c>
      <c r="AF854" s="20">
        <v>30</v>
      </c>
      <c r="AG854" s="19"/>
      <c r="AH854" s="19">
        <v>51</v>
      </c>
      <c r="AI854" s="19">
        <v>70</v>
      </c>
      <c r="AJ854" s="51">
        <v>0</v>
      </c>
      <c r="AK854" s="51">
        <v>0</v>
      </c>
      <c r="AL854" s="20">
        <v>79</v>
      </c>
      <c r="AM854" s="20"/>
      <c r="AN854" s="19"/>
      <c r="AO854" s="19">
        <v>162</v>
      </c>
      <c r="AP854" s="19">
        <v>14</v>
      </c>
      <c r="AQ854" s="19">
        <v>8.8000000000000007</v>
      </c>
      <c r="AR854" s="19">
        <v>149.9</v>
      </c>
      <c r="AS854" s="19">
        <f t="shared" si="94"/>
        <v>45.225397507314739</v>
      </c>
      <c r="AT854" s="19">
        <v>5.5</v>
      </c>
      <c r="AU854" s="20">
        <v>2.1</v>
      </c>
      <c r="AV854" s="19">
        <v>0.8</v>
      </c>
      <c r="AW854" s="19">
        <v>2.6</v>
      </c>
      <c r="AX854" s="19">
        <f>(AT854-AU854)/AU854</f>
        <v>1.6190476190476188</v>
      </c>
      <c r="AY854" s="14" t="s">
        <v>19</v>
      </c>
      <c r="AZ854" s="21">
        <v>39995</v>
      </c>
      <c r="BA854" s="13">
        <v>1</v>
      </c>
      <c r="BB854" s="13">
        <v>10</v>
      </c>
      <c r="BN854" s="13">
        <v>98</v>
      </c>
      <c r="BS854" s="13">
        <v>1</v>
      </c>
      <c r="BT854" s="11">
        <v>2</v>
      </c>
      <c r="BU854" s="11">
        <v>2</v>
      </c>
      <c r="BV854" s="13">
        <v>1</v>
      </c>
      <c r="BX854" s="13">
        <v>1</v>
      </c>
    </row>
    <row r="855" spans="1:76">
      <c r="A855" s="13">
        <v>667</v>
      </c>
      <c r="B855" s="11">
        <v>0</v>
      </c>
      <c r="C855" s="11">
        <v>1</v>
      </c>
      <c r="D855" s="11">
        <f t="shared" si="93"/>
        <v>1947</v>
      </c>
      <c r="E855" s="11">
        <v>62</v>
      </c>
      <c r="F855" s="15">
        <v>1</v>
      </c>
      <c r="G855" s="71">
        <v>2</v>
      </c>
      <c r="H855" s="16">
        <v>0</v>
      </c>
      <c r="I855" s="16">
        <v>2005</v>
      </c>
      <c r="J855" s="16">
        <f t="shared" si="95"/>
        <v>4</v>
      </c>
      <c r="K855" s="16">
        <v>2</v>
      </c>
      <c r="L855" s="11">
        <v>1</v>
      </c>
      <c r="M855" s="11">
        <v>2</v>
      </c>
      <c r="N855" s="13">
        <v>3</v>
      </c>
      <c r="O855" s="17">
        <v>0</v>
      </c>
      <c r="P855" s="13">
        <v>1</v>
      </c>
      <c r="Q855" s="16">
        <v>0</v>
      </c>
      <c r="R855" s="16">
        <v>0</v>
      </c>
      <c r="S855" s="16">
        <v>1</v>
      </c>
      <c r="T855" s="16">
        <v>0</v>
      </c>
      <c r="U855" s="16">
        <v>0</v>
      </c>
      <c r="V855" s="11">
        <v>2</v>
      </c>
      <c r="W855" s="16">
        <v>2</v>
      </c>
      <c r="X855" s="11">
        <v>1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1</v>
      </c>
      <c r="AE855" s="11">
        <v>1</v>
      </c>
      <c r="AF855" s="20">
        <v>20</v>
      </c>
      <c r="AG855" s="19"/>
      <c r="AH855" s="19">
        <v>66</v>
      </c>
      <c r="AI855" s="19">
        <v>43</v>
      </c>
      <c r="AJ855" s="51">
        <v>0</v>
      </c>
      <c r="AK855" s="51">
        <v>0</v>
      </c>
      <c r="AL855" s="20">
        <v>53</v>
      </c>
      <c r="AM855" s="20">
        <v>1</v>
      </c>
      <c r="AN855" s="19"/>
      <c r="AO855" s="19">
        <v>160</v>
      </c>
      <c r="AP855" s="19"/>
      <c r="AQ855" s="19"/>
      <c r="AR855" s="19"/>
      <c r="AY855" s="14" t="s">
        <v>32</v>
      </c>
      <c r="AZ855" s="21">
        <v>39980</v>
      </c>
      <c r="BA855" s="13">
        <v>1</v>
      </c>
      <c r="BC855" s="13">
        <v>100</v>
      </c>
      <c r="BN855" s="13">
        <v>100</v>
      </c>
      <c r="BS855" s="13">
        <v>1</v>
      </c>
      <c r="BT855" s="11">
        <v>2</v>
      </c>
      <c r="BU855" s="11">
        <v>2</v>
      </c>
      <c r="BV855" s="13">
        <v>2</v>
      </c>
      <c r="BX855" s="13">
        <v>2</v>
      </c>
    </row>
    <row r="856" spans="1:76">
      <c r="A856" s="13">
        <v>668</v>
      </c>
      <c r="B856" s="11">
        <v>0</v>
      </c>
      <c r="C856" s="11">
        <v>1</v>
      </c>
      <c r="D856" s="11">
        <f t="shared" si="93"/>
        <v>1967</v>
      </c>
      <c r="E856" s="11">
        <v>42</v>
      </c>
      <c r="F856" s="15">
        <v>1</v>
      </c>
      <c r="H856" s="16">
        <v>0</v>
      </c>
      <c r="I856" s="16"/>
      <c r="J856" s="16">
        <f t="shared" si="95"/>
        <v>2009</v>
      </c>
      <c r="K856" s="11">
        <v>0</v>
      </c>
      <c r="L856" s="11">
        <v>0</v>
      </c>
      <c r="M856" s="11">
        <v>4</v>
      </c>
      <c r="N856" s="13">
        <v>3</v>
      </c>
      <c r="O856" s="17">
        <v>0</v>
      </c>
      <c r="P856" s="13">
        <v>0</v>
      </c>
      <c r="Q856" s="16">
        <v>0</v>
      </c>
      <c r="R856" s="16">
        <v>0</v>
      </c>
      <c r="S856" s="16">
        <v>0</v>
      </c>
      <c r="T856" s="16">
        <v>0</v>
      </c>
      <c r="U856" s="16">
        <v>0</v>
      </c>
      <c r="V856" s="11">
        <v>1</v>
      </c>
      <c r="W856" s="16">
        <v>4</v>
      </c>
      <c r="X856" s="11">
        <v>1</v>
      </c>
      <c r="Y856" s="11">
        <v>0</v>
      </c>
      <c r="Z856" s="11">
        <v>0</v>
      </c>
      <c r="AA856" s="11">
        <v>0</v>
      </c>
      <c r="AB856" s="11">
        <v>0</v>
      </c>
      <c r="AC856" s="11">
        <v>0</v>
      </c>
      <c r="AD856" s="11">
        <v>0</v>
      </c>
      <c r="AE856" s="11">
        <v>0</v>
      </c>
      <c r="AF856" s="20">
        <v>20</v>
      </c>
      <c r="AG856" s="19"/>
      <c r="AH856" s="19">
        <v>54</v>
      </c>
      <c r="AI856" s="19">
        <v>73</v>
      </c>
      <c r="AJ856" s="51"/>
      <c r="AK856" s="51"/>
      <c r="AL856" s="20"/>
      <c r="AM856" s="20">
        <v>1</v>
      </c>
      <c r="AN856" s="19"/>
      <c r="AO856" s="19">
        <v>150</v>
      </c>
      <c r="AP856" s="19">
        <v>4</v>
      </c>
      <c r="AQ856" s="19">
        <v>6.2</v>
      </c>
      <c r="AR856" s="19">
        <v>75</v>
      </c>
      <c r="AS856" s="19">
        <f>IF(F856=1,186*POWER(AR856/88.5,-1.154)*POWER(E856,-0.203),186*POWER(AR856/88.5,-1.154)*POWER(E856,-0.203)*0.742)</f>
        <v>105.42537990728091</v>
      </c>
      <c r="AT856" s="19">
        <v>5.4</v>
      </c>
      <c r="AY856" s="14" t="s">
        <v>172</v>
      </c>
      <c r="AZ856" s="21">
        <v>40003</v>
      </c>
      <c r="BC856" s="13">
        <v>75</v>
      </c>
      <c r="BS856" s="13">
        <v>1</v>
      </c>
      <c r="BT856" s="11">
        <v>2</v>
      </c>
      <c r="BU856" s="11">
        <v>2</v>
      </c>
      <c r="BV856" s="13">
        <v>1</v>
      </c>
      <c r="BX856" s="13">
        <v>1</v>
      </c>
    </row>
    <row r="857" spans="1:76">
      <c r="A857" s="13">
        <v>669</v>
      </c>
      <c r="B857" s="11">
        <v>0</v>
      </c>
      <c r="C857" s="11">
        <v>1</v>
      </c>
      <c r="D857" s="11">
        <f t="shared" si="93"/>
        <v>1964</v>
      </c>
      <c r="E857" s="11">
        <v>45</v>
      </c>
      <c r="F857" s="15">
        <v>1</v>
      </c>
      <c r="G857" s="71">
        <v>1</v>
      </c>
      <c r="H857" s="16">
        <v>0</v>
      </c>
      <c r="I857" s="16">
        <v>2009</v>
      </c>
      <c r="J857" s="16">
        <f t="shared" si="95"/>
        <v>0</v>
      </c>
      <c r="K857" s="16">
        <v>2</v>
      </c>
      <c r="L857" s="11">
        <v>1</v>
      </c>
      <c r="M857" s="16">
        <v>3</v>
      </c>
      <c r="N857" s="13">
        <v>3</v>
      </c>
      <c r="O857" s="17">
        <v>4</v>
      </c>
      <c r="P857" s="13">
        <v>0</v>
      </c>
      <c r="Q857" s="16">
        <v>0</v>
      </c>
      <c r="R857" s="16">
        <v>0</v>
      </c>
      <c r="S857" s="16">
        <v>0</v>
      </c>
      <c r="T857" s="16">
        <v>0</v>
      </c>
      <c r="U857" s="16">
        <v>0</v>
      </c>
      <c r="V857" s="11">
        <v>1</v>
      </c>
      <c r="W857" s="16">
        <v>2</v>
      </c>
      <c r="X857" s="11">
        <v>1</v>
      </c>
      <c r="Y857" s="11">
        <v>0</v>
      </c>
      <c r="Z857" s="11">
        <v>0</v>
      </c>
      <c r="AA857" s="11">
        <v>0</v>
      </c>
      <c r="AB857" s="11">
        <v>0</v>
      </c>
      <c r="AF857" s="20"/>
      <c r="AG857" s="19"/>
      <c r="AH857" s="19"/>
      <c r="AI857" s="19"/>
      <c r="AJ857" s="51">
        <v>4</v>
      </c>
      <c r="AK857" s="51">
        <v>1</v>
      </c>
      <c r="AL857" s="20">
        <v>79</v>
      </c>
      <c r="AM857" s="20"/>
      <c r="AN857" s="19"/>
      <c r="AO857" s="19">
        <v>166</v>
      </c>
      <c r="AP857" s="19">
        <v>4</v>
      </c>
      <c r="AQ857" s="19">
        <v>4.8</v>
      </c>
      <c r="AR857" s="19">
        <v>83.3</v>
      </c>
      <c r="AS857" s="19">
        <f>IF(F857=1,186*POWER(AR857/88.5,-1.154)*POWER(E857,-0.203),186*POWER(AR857/88.5,-1.154)*POWER(E857,-0.203)*0.742)</f>
        <v>92.099867772786141</v>
      </c>
      <c r="AT857" s="19">
        <v>6.4</v>
      </c>
      <c r="AU857" s="51">
        <v>1.49</v>
      </c>
      <c r="AV857" s="52">
        <v>1.53</v>
      </c>
      <c r="AW857" s="52">
        <v>3.37</v>
      </c>
      <c r="AX857" s="19">
        <f>(AT857-AU857)/AU857</f>
        <v>3.2953020134228188</v>
      </c>
      <c r="AY857" s="14" t="s">
        <v>209</v>
      </c>
      <c r="AZ857" s="21">
        <v>39896</v>
      </c>
      <c r="BA857" s="13">
        <v>0</v>
      </c>
      <c r="BD857" s="13">
        <v>99</v>
      </c>
      <c r="BJ857" s="13">
        <v>50</v>
      </c>
      <c r="BN857" s="13">
        <v>100</v>
      </c>
      <c r="BS857" s="13">
        <v>1</v>
      </c>
      <c r="BT857" s="11">
        <v>2</v>
      </c>
      <c r="BU857" s="11">
        <v>2</v>
      </c>
      <c r="BV857" s="13">
        <v>3</v>
      </c>
      <c r="BX857" s="13">
        <v>2</v>
      </c>
    </row>
    <row r="858" spans="1:76">
      <c r="A858" s="13">
        <v>670</v>
      </c>
      <c r="B858" s="11">
        <v>0</v>
      </c>
      <c r="C858" s="11">
        <v>1</v>
      </c>
      <c r="D858" s="11">
        <f t="shared" si="93"/>
        <v>1964</v>
      </c>
      <c r="E858" s="11">
        <v>45</v>
      </c>
      <c r="F858" s="15">
        <v>2</v>
      </c>
      <c r="G858" s="71">
        <v>3</v>
      </c>
      <c r="H858" s="16">
        <v>1</v>
      </c>
      <c r="I858" s="16">
        <v>2008</v>
      </c>
      <c r="J858" s="16">
        <f t="shared" si="95"/>
        <v>1</v>
      </c>
      <c r="K858" s="16">
        <v>2</v>
      </c>
      <c r="L858" s="11">
        <v>1</v>
      </c>
      <c r="M858" s="16">
        <v>3</v>
      </c>
      <c r="N858" s="13">
        <v>3</v>
      </c>
      <c r="O858" s="17">
        <v>0</v>
      </c>
      <c r="P858" s="13">
        <v>0</v>
      </c>
      <c r="Q858" s="16">
        <v>0</v>
      </c>
      <c r="R858" s="16">
        <v>0</v>
      </c>
      <c r="S858" s="16">
        <v>0</v>
      </c>
      <c r="T858" s="16">
        <v>0</v>
      </c>
      <c r="U858" s="16">
        <v>0</v>
      </c>
      <c r="V858" s="11">
        <v>2</v>
      </c>
      <c r="W858" s="16">
        <v>2</v>
      </c>
      <c r="X858" s="11">
        <v>1</v>
      </c>
      <c r="Y858" s="11">
        <v>1</v>
      </c>
      <c r="Z858" s="11">
        <v>0</v>
      </c>
      <c r="AA858" s="11">
        <v>0</v>
      </c>
      <c r="AB858" s="11">
        <v>0</v>
      </c>
      <c r="AC858" s="11">
        <v>1</v>
      </c>
      <c r="AD858" s="11">
        <v>0</v>
      </c>
      <c r="AE858" s="11">
        <v>0</v>
      </c>
      <c r="AF858" s="20">
        <v>12</v>
      </c>
      <c r="AG858" s="19"/>
      <c r="AH858" s="19">
        <v>53</v>
      </c>
      <c r="AI858" s="19">
        <v>43</v>
      </c>
      <c r="AJ858" s="51">
        <v>1</v>
      </c>
      <c r="AK858" s="51">
        <v>0</v>
      </c>
      <c r="AL858" s="20">
        <v>63</v>
      </c>
      <c r="AM858" s="20">
        <v>0</v>
      </c>
      <c r="AN858" s="19"/>
      <c r="AO858" s="19">
        <v>130</v>
      </c>
      <c r="AP858" s="19">
        <v>8</v>
      </c>
      <c r="AQ858" s="19">
        <v>5.6</v>
      </c>
      <c r="AR858" s="19">
        <v>88.3</v>
      </c>
      <c r="AS858" s="19">
        <f>IF(F858=1,186*POWER(AR858/88.5,-1.154)*POWER(E858,-0.203),186*POWER(AR858/88.5,-1.154)*POWER(E858,-0.203)*0.742)</f>
        <v>63.892310221301628</v>
      </c>
      <c r="AT858" s="19">
        <v>4.5</v>
      </c>
      <c r="AU858" s="20">
        <v>1.37</v>
      </c>
      <c r="AV858" s="19">
        <v>0.38</v>
      </c>
      <c r="AW858" s="19">
        <v>2.75</v>
      </c>
      <c r="AX858" s="19">
        <f>(AT858-AU858)/AU858</f>
        <v>2.2846715328467151</v>
      </c>
      <c r="AY858" s="14" t="s">
        <v>210</v>
      </c>
      <c r="AZ858" s="21">
        <v>39871</v>
      </c>
      <c r="BA858" s="13">
        <v>0</v>
      </c>
      <c r="BC858" s="13">
        <v>50</v>
      </c>
      <c r="BS858" s="13">
        <v>1</v>
      </c>
      <c r="BT858" s="11">
        <v>2</v>
      </c>
      <c r="BU858" s="11">
        <v>2</v>
      </c>
      <c r="BV858" s="13">
        <v>1</v>
      </c>
      <c r="BW858" s="13">
        <v>1</v>
      </c>
      <c r="BX858" s="13">
        <v>1</v>
      </c>
    </row>
    <row r="859" spans="1:76">
      <c r="A859" s="13">
        <v>671</v>
      </c>
      <c r="B859" s="11">
        <v>0</v>
      </c>
      <c r="C859" s="11">
        <v>1</v>
      </c>
      <c r="D859" s="11">
        <f t="shared" si="93"/>
        <v>1954</v>
      </c>
      <c r="E859" s="11">
        <v>55</v>
      </c>
      <c r="F859" s="15">
        <v>1</v>
      </c>
      <c r="G859" s="71">
        <v>2</v>
      </c>
      <c r="H859" s="16">
        <v>2</v>
      </c>
      <c r="I859" s="16">
        <v>2006</v>
      </c>
      <c r="J859" s="16">
        <f t="shared" si="95"/>
        <v>3</v>
      </c>
      <c r="K859" s="16">
        <v>2</v>
      </c>
      <c r="L859" s="11">
        <v>1</v>
      </c>
      <c r="M859" s="16">
        <v>3</v>
      </c>
      <c r="N859" s="13">
        <v>3</v>
      </c>
      <c r="O859" s="17">
        <v>4</v>
      </c>
      <c r="P859" s="13">
        <v>0</v>
      </c>
      <c r="Q859" s="16">
        <v>0</v>
      </c>
      <c r="R859" s="16">
        <v>0</v>
      </c>
      <c r="S859" s="16">
        <v>0</v>
      </c>
      <c r="T859" s="16">
        <v>0</v>
      </c>
      <c r="U859" s="16">
        <v>0</v>
      </c>
      <c r="V859" s="11">
        <v>1</v>
      </c>
      <c r="W859" s="16">
        <v>2</v>
      </c>
      <c r="X859" s="11">
        <v>1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20"/>
      <c r="AG859" s="19"/>
      <c r="AH859" s="19">
        <v>48</v>
      </c>
      <c r="AI859" s="19">
        <v>72</v>
      </c>
      <c r="AJ859" s="51"/>
      <c r="AK859" s="51"/>
      <c r="AL859" s="20"/>
      <c r="AM859" s="20"/>
      <c r="AN859" s="19"/>
      <c r="AO859" s="19">
        <v>134</v>
      </c>
      <c r="AP859" s="19">
        <v>10</v>
      </c>
      <c r="AQ859" s="19">
        <v>4</v>
      </c>
      <c r="AR859" s="19"/>
      <c r="AY859" s="14" t="s">
        <v>211</v>
      </c>
      <c r="AZ859" s="21">
        <v>40094</v>
      </c>
      <c r="BA859" s="13">
        <v>0</v>
      </c>
      <c r="BD859" s="13">
        <v>100</v>
      </c>
      <c r="BN859" s="13">
        <v>100</v>
      </c>
      <c r="BS859" s="13">
        <v>1</v>
      </c>
      <c r="BT859" s="11">
        <v>2</v>
      </c>
      <c r="BU859" s="11">
        <v>2</v>
      </c>
      <c r="BV859" s="13">
        <v>2</v>
      </c>
      <c r="BW859" s="13">
        <v>0</v>
      </c>
      <c r="BX859" s="13">
        <v>0</v>
      </c>
    </row>
    <row r="860" spans="1:76">
      <c r="A860" s="13">
        <v>672</v>
      </c>
      <c r="B860" s="11">
        <v>0</v>
      </c>
      <c r="C860" s="11">
        <v>1</v>
      </c>
      <c r="D860" s="11">
        <f t="shared" si="93"/>
        <v>1949</v>
      </c>
      <c r="E860" s="11">
        <v>60</v>
      </c>
      <c r="F860" s="15">
        <v>1</v>
      </c>
      <c r="G860" s="71">
        <v>2</v>
      </c>
      <c r="H860" s="16">
        <v>2</v>
      </c>
      <c r="I860" s="16">
        <v>2006</v>
      </c>
      <c r="J860" s="16">
        <f t="shared" si="95"/>
        <v>3</v>
      </c>
      <c r="K860" s="16">
        <v>2</v>
      </c>
      <c r="L860" s="11">
        <v>1</v>
      </c>
      <c r="M860" s="11">
        <v>2</v>
      </c>
      <c r="N860" s="13">
        <v>3</v>
      </c>
      <c r="O860" s="17">
        <v>0</v>
      </c>
      <c r="P860" s="13">
        <v>0</v>
      </c>
      <c r="Q860" s="16">
        <v>0</v>
      </c>
      <c r="R860" s="16">
        <v>0</v>
      </c>
      <c r="S860" s="16">
        <v>0</v>
      </c>
      <c r="T860" s="16">
        <v>0</v>
      </c>
      <c r="U860" s="16">
        <v>0</v>
      </c>
      <c r="W860" s="16">
        <v>0</v>
      </c>
      <c r="X860" s="11">
        <v>1</v>
      </c>
      <c r="Y860" s="11">
        <v>0</v>
      </c>
      <c r="Z860" s="11">
        <v>0</v>
      </c>
      <c r="AA860" s="11">
        <v>0</v>
      </c>
      <c r="AB860" s="11">
        <v>0</v>
      </c>
      <c r="AC860" s="11">
        <v>1</v>
      </c>
      <c r="AD860" s="11">
        <v>0</v>
      </c>
      <c r="AE860" s="11">
        <v>1</v>
      </c>
      <c r="AF860" s="20">
        <v>23</v>
      </c>
      <c r="AG860" s="19"/>
      <c r="AH860" s="19">
        <v>48</v>
      </c>
      <c r="AI860" s="19">
        <v>45</v>
      </c>
      <c r="AJ860" s="51">
        <v>5</v>
      </c>
      <c r="AK860" s="51">
        <v>0</v>
      </c>
      <c r="AL860" s="20">
        <v>79</v>
      </c>
      <c r="AM860" s="20">
        <v>0</v>
      </c>
      <c r="AN860" s="19"/>
      <c r="AO860" s="19">
        <v>170</v>
      </c>
      <c r="AP860" s="19">
        <v>4</v>
      </c>
      <c r="AQ860" s="19">
        <v>13.7</v>
      </c>
      <c r="AR860" s="19"/>
      <c r="AY860" s="14" t="s">
        <v>27</v>
      </c>
      <c r="AZ860" s="21">
        <v>39892</v>
      </c>
      <c r="BK860" s="13">
        <v>90</v>
      </c>
      <c r="BM860" s="13">
        <v>100</v>
      </c>
      <c r="BS860" s="13">
        <v>1</v>
      </c>
      <c r="BT860" s="11">
        <v>2</v>
      </c>
      <c r="BU860" s="11">
        <v>2</v>
      </c>
      <c r="BV860" s="13">
        <v>3</v>
      </c>
      <c r="BW860" s="13">
        <v>0</v>
      </c>
      <c r="BX860" s="13">
        <v>1</v>
      </c>
    </row>
    <row r="861" spans="1:76">
      <c r="A861" s="13">
        <v>673</v>
      </c>
      <c r="B861" s="11">
        <v>0</v>
      </c>
      <c r="C861" s="11">
        <v>1</v>
      </c>
      <c r="D861" s="11">
        <f t="shared" si="93"/>
        <v>1959</v>
      </c>
      <c r="E861" s="11">
        <v>50</v>
      </c>
      <c r="F861" s="15">
        <v>2</v>
      </c>
      <c r="G861" s="71">
        <v>1</v>
      </c>
      <c r="H861" s="16">
        <v>1</v>
      </c>
      <c r="I861" s="16">
        <v>2008</v>
      </c>
      <c r="J861" s="16">
        <f t="shared" si="95"/>
        <v>1</v>
      </c>
      <c r="K861" s="16">
        <v>2</v>
      </c>
      <c r="L861" s="11">
        <v>1</v>
      </c>
      <c r="M861" s="16">
        <v>3</v>
      </c>
      <c r="N861" s="13">
        <v>3</v>
      </c>
      <c r="O861" s="17">
        <v>0</v>
      </c>
      <c r="P861" s="13">
        <v>0</v>
      </c>
      <c r="Q861" s="16">
        <v>0</v>
      </c>
      <c r="R861" s="16">
        <v>0</v>
      </c>
      <c r="S861" s="16">
        <v>0</v>
      </c>
      <c r="T861" s="16">
        <v>0</v>
      </c>
      <c r="U861" s="16">
        <v>0</v>
      </c>
      <c r="V861" s="11">
        <v>1</v>
      </c>
      <c r="W861" s="16">
        <v>2</v>
      </c>
      <c r="X861" s="11">
        <v>1</v>
      </c>
      <c r="Y861" s="11">
        <v>0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  <c r="AE861" s="11">
        <v>1</v>
      </c>
      <c r="AF861" s="20">
        <v>17</v>
      </c>
      <c r="AG861" s="19"/>
      <c r="AH861" s="19">
        <v>51</v>
      </c>
      <c r="AI861" s="19">
        <v>61</v>
      </c>
      <c r="AJ861" s="51">
        <v>0</v>
      </c>
      <c r="AK861" s="51">
        <v>0</v>
      </c>
      <c r="AL861" s="20">
        <v>74</v>
      </c>
      <c r="AM861" s="20">
        <v>0</v>
      </c>
      <c r="AN861" s="19"/>
      <c r="AO861" s="19">
        <v>148</v>
      </c>
      <c r="AP861" s="19">
        <v>18</v>
      </c>
      <c r="AQ861" s="19"/>
      <c r="AR861" s="19">
        <v>91</v>
      </c>
      <c r="AS861" s="19">
        <f t="shared" ref="AS861:AS870" si="96">IF(F861=1,186*POWER(AR861/88.5,-1.154)*POWER(E861,-0.203),186*POWER(AR861/88.5,-1.154)*POWER(E861,-0.203)*0.742)</f>
        <v>60.403861939963868</v>
      </c>
      <c r="AT861" s="19">
        <v>4.3899999999999997</v>
      </c>
      <c r="AU861" s="20">
        <v>1.17</v>
      </c>
      <c r="AV861" s="19">
        <v>0.62</v>
      </c>
      <c r="AW861" s="19">
        <v>2.6</v>
      </c>
      <c r="AX861" s="19">
        <f>(AT861-AU861)/AU861</f>
        <v>2.7521367521367521</v>
      </c>
      <c r="AY861" s="14" t="s">
        <v>212</v>
      </c>
      <c r="AZ861" s="21">
        <v>39994</v>
      </c>
      <c r="BA861" s="13">
        <v>1</v>
      </c>
      <c r="BD861" s="13">
        <v>100</v>
      </c>
      <c r="BN861" s="13">
        <v>40</v>
      </c>
      <c r="BS861" s="13">
        <v>1</v>
      </c>
      <c r="BT861" s="11">
        <v>2</v>
      </c>
      <c r="BU861" s="11">
        <v>2</v>
      </c>
      <c r="BV861" s="13">
        <v>2</v>
      </c>
      <c r="BW861" s="13">
        <v>1</v>
      </c>
      <c r="BX861" s="13">
        <v>2</v>
      </c>
    </row>
    <row r="862" spans="1:76">
      <c r="A862" s="13">
        <v>675</v>
      </c>
      <c r="B862" s="11">
        <v>0</v>
      </c>
      <c r="C862" s="11">
        <v>1</v>
      </c>
      <c r="D862" s="11">
        <f t="shared" si="93"/>
        <v>1956</v>
      </c>
      <c r="E862" s="11">
        <v>53</v>
      </c>
      <c r="F862" s="15">
        <v>2</v>
      </c>
      <c r="G862" s="71">
        <v>3</v>
      </c>
      <c r="H862" s="16">
        <v>0</v>
      </c>
      <c r="I862" s="16">
        <v>2008</v>
      </c>
      <c r="J862" s="16">
        <f t="shared" si="95"/>
        <v>1</v>
      </c>
      <c r="K862" s="16">
        <v>1</v>
      </c>
      <c r="L862" s="11">
        <v>1</v>
      </c>
      <c r="M862" s="16">
        <v>3</v>
      </c>
      <c r="N862" s="13">
        <v>3</v>
      </c>
      <c r="O862" s="17">
        <v>0</v>
      </c>
      <c r="P862" s="13">
        <v>0</v>
      </c>
      <c r="Q862" s="16">
        <v>0</v>
      </c>
      <c r="R862" s="16">
        <v>0</v>
      </c>
      <c r="S862" s="16">
        <v>0</v>
      </c>
      <c r="T862" s="16">
        <v>0</v>
      </c>
      <c r="U862" s="16">
        <v>1</v>
      </c>
      <c r="V862" s="11">
        <v>1</v>
      </c>
      <c r="W862" s="16">
        <v>3</v>
      </c>
      <c r="X862" s="11">
        <v>1</v>
      </c>
      <c r="Y862" s="11">
        <v>0</v>
      </c>
      <c r="Z862" s="11">
        <v>0</v>
      </c>
      <c r="AA862" s="11">
        <v>0</v>
      </c>
      <c r="AB862" s="11">
        <v>0</v>
      </c>
      <c r="AC862" s="11">
        <v>0</v>
      </c>
      <c r="AD862" s="11">
        <v>0</v>
      </c>
      <c r="AE862" s="11">
        <v>1</v>
      </c>
      <c r="AF862" s="20"/>
      <c r="AG862" s="19"/>
      <c r="AH862" s="19"/>
      <c r="AI862" s="19">
        <v>67</v>
      </c>
      <c r="AJ862" s="51"/>
      <c r="AK862" s="51"/>
      <c r="AL862" s="20"/>
      <c r="AM862" s="20">
        <v>0</v>
      </c>
      <c r="AN862" s="19"/>
      <c r="AO862" s="19">
        <v>157</v>
      </c>
      <c r="AP862" s="19">
        <v>28</v>
      </c>
      <c r="AQ862" s="19">
        <v>4.99</v>
      </c>
      <c r="AR862" s="19">
        <v>67.900000000000006</v>
      </c>
      <c r="AS862" s="19">
        <f t="shared" si="96"/>
        <v>83.691945358077987</v>
      </c>
      <c r="AT862" s="19">
        <v>6.01</v>
      </c>
      <c r="AY862" s="14" t="s">
        <v>126</v>
      </c>
      <c r="AZ862" s="21">
        <v>39878</v>
      </c>
      <c r="BA862" s="13">
        <v>1</v>
      </c>
      <c r="BN862" s="13">
        <v>100</v>
      </c>
      <c r="BS862" s="13">
        <v>1</v>
      </c>
      <c r="BT862" s="11">
        <v>2</v>
      </c>
      <c r="BU862" s="11">
        <v>2</v>
      </c>
      <c r="BV862" s="13">
        <v>1</v>
      </c>
      <c r="BX862" s="13">
        <v>0</v>
      </c>
    </row>
    <row r="863" spans="1:76">
      <c r="A863" s="13">
        <v>676</v>
      </c>
      <c r="B863" s="11">
        <v>0</v>
      </c>
      <c r="C863" s="11">
        <v>1</v>
      </c>
      <c r="D863" s="11">
        <f t="shared" si="93"/>
        <v>1960</v>
      </c>
      <c r="E863" s="11">
        <v>49</v>
      </c>
      <c r="F863" s="15">
        <v>1</v>
      </c>
      <c r="G863" s="71">
        <v>1</v>
      </c>
      <c r="H863" s="16">
        <v>0</v>
      </c>
      <c r="I863" s="16">
        <v>2002</v>
      </c>
      <c r="J863" s="16">
        <f t="shared" si="95"/>
        <v>7</v>
      </c>
      <c r="K863" s="16">
        <v>1</v>
      </c>
      <c r="L863" s="11">
        <v>1</v>
      </c>
      <c r="M863" s="16">
        <v>3</v>
      </c>
      <c r="N863" s="13">
        <v>3</v>
      </c>
      <c r="O863" s="17">
        <v>0</v>
      </c>
      <c r="P863" s="13">
        <v>0</v>
      </c>
      <c r="Q863" s="16">
        <v>0</v>
      </c>
      <c r="R863" s="16">
        <v>0</v>
      </c>
      <c r="S863" s="16">
        <v>0</v>
      </c>
      <c r="T863" s="16">
        <v>0</v>
      </c>
      <c r="U863" s="16">
        <v>0</v>
      </c>
      <c r="V863" s="11">
        <v>1</v>
      </c>
      <c r="W863" s="16">
        <v>2</v>
      </c>
      <c r="X863" s="11">
        <v>1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20">
        <v>19</v>
      </c>
      <c r="AG863" s="19"/>
      <c r="AH863" s="19">
        <v>59</v>
      </c>
      <c r="AI863" s="19">
        <v>61</v>
      </c>
      <c r="AJ863" s="51">
        <v>0</v>
      </c>
      <c r="AK863" s="51">
        <v>1</v>
      </c>
      <c r="AL863" s="20">
        <v>65</v>
      </c>
      <c r="AM863" s="20">
        <v>0</v>
      </c>
      <c r="AN863" s="19"/>
      <c r="AO863" s="19">
        <v>163</v>
      </c>
      <c r="AP863" s="19">
        <v>5</v>
      </c>
      <c r="AQ863" s="19">
        <v>6.3</v>
      </c>
      <c r="AR863" s="19">
        <v>74.400000000000006</v>
      </c>
      <c r="AS863" s="19">
        <f t="shared" si="96"/>
        <v>103.12892879533915</v>
      </c>
      <c r="AY863" s="14" t="s">
        <v>49</v>
      </c>
      <c r="AZ863" s="21">
        <v>39980</v>
      </c>
      <c r="BA863" s="13">
        <v>1</v>
      </c>
      <c r="BC863" s="13">
        <v>100</v>
      </c>
      <c r="BI863" s="13">
        <v>50</v>
      </c>
      <c r="BJ863" s="13">
        <v>50</v>
      </c>
      <c r="BN863" s="13">
        <v>80</v>
      </c>
      <c r="BS863" s="13">
        <v>1</v>
      </c>
      <c r="BT863" s="11">
        <v>2</v>
      </c>
      <c r="BU863" s="11">
        <v>2</v>
      </c>
      <c r="BV863" s="13">
        <v>3</v>
      </c>
      <c r="BX863" s="13">
        <v>2</v>
      </c>
    </row>
    <row r="864" spans="1:76">
      <c r="A864" s="13">
        <v>678</v>
      </c>
      <c r="B864" s="11">
        <v>0</v>
      </c>
      <c r="C864" s="11">
        <v>1</v>
      </c>
      <c r="D864" s="11">
        <f t="shared" si="93"/>
        <v>1963</v>
      </c>
      <c r="E864" s="11">
        <v>46</v>
      </c>
      <c r="F864" s="15">
        <v>1</v>
      </c>
      <c r="G864" s="71">
        <v>2</v>
      </c>
      <c r="H864" s="16">
        <v>0</v>
      </c>
      <c r="I864" s="16">
        <v>2009</v>
      </c>
      <c r="J864" s="16">
        <f t="shared" si="95"/>
        <v>0</v>
      </c>
      <c r="K864" s="16">
        <v>2</v>
      </c>
      <c r="L864" s="11">
        <v>1</v>
      </c>
      <c r="M864" s="16">
        <v>3</v>
      </c>
      <c r="N864" s="13">
        <v>3</v>
      </c>
      <c r="O864" s="17">
        <v>0</v>
      </c>
      <c r="P864" s="13">
        <v>0</v>
      </c>
      <c r="Q864" s="16">
        <v>0</v>
      </c>
      <c r="R864" s="16">
        <v>0</v>
      </c>
      <c r="S864" s="16">
        <v>0</v>
      </c>
      <c r="T864" s="16">
        <v>0</v>
      </c>
      <c r="U864" s="16">
        <v>0</v>
      </c>
      <c r="V864" s="11">
        <v>1</v>
      </c>
      <c r="W864" s="16">
        <v>1</v>
      </c>
      <c r="X864" s="11">
        <v>1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20"/>
      <c r="AG864" s="19">
        <v>30.5</v>
      </c>
      <c r="AH864" s="19">
        <v>52</v>
      </c>
      <c r="AI864" s="19">
        <v>60</v>
      </c>
      <c r="AJ864" s="51"/>
      <c r="AK864" s="51"/>
      <c r="AL864" s="20"/>
      <c r="AM864" s="20">
        <v>0</v>
      </c>
      <c r="AN864" s="19"/>
      <c r="AO864" s="19">
        <v>161</v>
      </c>
      <c r="AP864" s="19">
        <v>4</v>
      </c>
      <c r="AQ864" s="19">
        <v>4.0999999999999996</v>
      </c>
      <c r="AR864" s="19">
        <v>82.4</v>
      </c>
      <c r="AS864" s="19">
        <f t="shared" si="96"/>
        <v>92.846521277507279</v>
      </c>
      <c r="AT864" s="19">
        <v>3.7</v>
      </c>
      <c r="AY864" s="14" t="s">
        <v>45</v>
      </c>
      <c r="AZ864" s="21">
        <v>40066</v>
      </c>
      <c r="BA864" s="13">
        <v>1</v>
      </c>
      <c r="BC864" s="13">
        <v>95</v>
      </c>
      <c r="BS864" s="13">
        <v>1</v>
      </c>
      <c r="BT864" s="11">
        <v>2</v>
      </c>
      <c r="BU864" s="11">
        <v>2</v>
      </c>
      <c r="BV864" s="13">
        <v>1</v>
      </c>
      <c r="BX864" s="13">
        <v>1</v>
      </c>
    </row>
    <row r="865" spans="1:76">
      <c r="A865" s="13">
        <v>679</v>
      </c>
      <c r="B865" s="11">
        <v>0</v>
      </c>
      <c r="C865" s="11">
        <v>1</v>
      </c>
      <c r="D865" s="11">
        <f t="shared" si="93"/>
        <v>1951</v>
      </c>
      <c r="E865" s="11">
        <v>58</v>
      </c>
      <c r="F865" s="15">
        <v>1</v>
      </c>
      <c r="G865" s="71">
        <v>2</v>
      </c>
      <c r="H865" s="16">
        <v>0</v>
      </c>
      <c r="I865" s="16">
        <v>2008</v>
      </c>
      <c r="J865" s="16">
        <f t="shared" si="95"/>
        <v>1</v>
      </c>
      <c r="K865" s="16">
        <v>2</v>
      </c>
      <c r="L865" s="11">
        <v>1</v>
      </c>
      <c r="M865" s="11">
        <v>2</v>
      </c>
      <c r="N865" s="13">
        <v>3</v>
      </c>
      <c r="O865" s="17">
        <v>0</v>
      </c>
      <c r="P865" s="13">
        <v>0</v>
      </c>
      <c r="Q865" s="16">
        <v>0</v>
      </c>
      <c r="R865" s="16">
        <v>0</v>
      </c>
      <c r="S865" s="16">
        <v>0</v>
      </c>
      <c r="T865" s="16">
        <v>0</v>
      </c>
      <c r="U865" s="16">
        <v>0</v>
      </c>
      <c r="W865" s="16">
        <v>0</v>
      </c>
      <c r="X865" s="11">
        <v>1</v>
      </c>
      <c r="Y865" s="11">
        <v>0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  <c r="AE865" s="11">
        <v>1</v>
      </c>
      <c r="AF865" s="20">
        <v>14.7</v>
      </c>
      <c r="AG865" s="19"/>
      <c r="AH865" s="19">
        <v>47</v>
      </c>
      <c r="AI865" s="19">
        <v>51</v>
      </c>
      <c r="AJ865" s="51">
        <v>1</v>
      </c>
      <c r="AK865" s="51">
        <v>0</v>
      </c>
      <c r="AL865" s="20">
        <v>90</v>
      </c>
      <c r="AM865" s="20"/>
      <c r="AN865" s="19"/>
      <c r="AO865" s="19">
        <v>168</v>
      </c>
      <c r="AP865" s="19">
        <v>3</v>
      </c>
      <c r="AQ865" s="19">
        <v>4.0599999999999996</v>
      </c>
      <c r="AR865" s="19">
        <v>82.7</v>
      </c>
      <c r="AS865" s="19">
        <f t="shared" si="96"/>
        <v>88.208053366452532</v>
      </c>
      <c r="AT865" s="19">
        <v>4.0999999999999996</v>
      </c>
      <c r="AU865" s="20">
        <v>1.17</v>
      </c>
      <c r="AV865" s="19">
        <v>0.23</v>
      </c>
      <c r="AW865" s="19">
        <v>2.7</v>
      </c>
      <c r="AX865" s="19">
        <f>(AT865-AU865)/AU865</f>
        <v>2.5042735042735043</v>
      </c>
      <c r="AY865" s="14" t="s">
        <v>45</v>
      </c>
      <c r="AZ865" s="21">
        <v>40077</v>
      </c>
      <c r="BA865" s="13">
        <v>1</v>
      </c>
      <c r="BC865" s="13">
        <v>100</v>
      </c>
      <c r="BS865" s="13">
        <v>1</v>
      </c>
      <c r="BT865" s="11">
        <v>2</v>
      </c>
      <c r="BU865" s="11">
        <v>2</v>
      </c>
      <c r="BV865" s="13">
        <v>1</v>
      </c>
      <c r="BX865" s="13">
        <v>3</v>
      </c>
    </row>
    <row r="866" spans="1:76">
      <c r="A866" s="13">
        <v>681</v>
      </c>
      <c r="B866" s="11">
        <v>0</v>
      </c>
      <c r="C866" s="11">
        <v>1</v>
      </c>
      <c r="D866" s="11">
        <f t="shared" si="93"/>
        <v>1950</v>
      </c>
      <c r="E866" s="11">
        <v>59</v>
      </c>
      <c r="F866" s="15">
        <v>1</v>
      </c>
      <c r="G866" s="71">
        <v>1</v>
      </c>
      <c r="H866" s="16">
        <v>0</v>
      </c>
      <c r="I866" s="16">
        <v>99</v>
      </c>
      <c r="J866" s="16">
        <v>99</v>
      </c>
      <c r="K866" s="16">
        <v>3</v>
      </c>
      <c r="L866" s="11">
        <v>1</v>
      </c>
      <c r="M866" s="16">
        <v>3</v>
      </c>
      <c r="N866" s="13">
        <v>3</v>
      </c>
      <c r="O866" s="17">
        <v>3</v>
      </c>
      <c r="P866" s="13">
        <v>0</v>
      </c>
      <c r="Q866" s="16">
        <v>0</v>
      </c>
      <c r="R866" s="16">
        <v>0</v>
      </c>
      <c r="S866" s="16">
        <v>0</v>
      </c>
      <c r="T866" s="16">
        <v>1</v>
      </c>
      <c r="U866" s="16">
        <v>0</v>
      </c>
      <c r="V866" s="11">
        <v>1</v>
      </c>
      <c r="W866" s="16">
        <v>3</v>
      </c>
      <c r="X866" s="11">
        <v>1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0</v>
      </c>
      <c r="AF866" s="20">
        <v>20</v>
      </c>
      <c r="AG866" s="19"/>
      <c r="AH866" s="19">
        <v>58</v>
      </c>
      <c r="AI866" s="19">
        <v>57</v>
      </c>
      <c r="AJ866" s="51">
        <v>3</v>
      </c>
      <c r="AK866" s="51">
        <v>0</v>
      </c>
      <c r="AL866" s="20">
        <v>68</v>
      </c>
      <c r="AM866" s="20">
        <v>0</v>
      </c>
      <c r="AN866" s="19"/>
      <c r="AO866" s="19">
        <v>157</v>
      </c>
      <c r="AP866" s="19">
        <v>8</v>
      </c>
      <c r="AQ866" s="19">
        <v>4.4400000000000004</v>
      </c>
      <c r="AR866" s="19">
        <v>99.2</v>
      </c>
      <c r="AS866" s="19">
        <f t="shared" si="96"/>
        <v>71.25708473857101</v>
      </c>
      <c r="AT866" s="19">
        <v>4.71</v>
      </c>
      <c r="AU866" s="20">
        <v>0.88</v>
      </c>
      <c r="AW866" s="19">
        <v>2.97</v>
      </c>
      <c r="AX866" s="19">
        <f>(AT866-AU866)/AU866</f>
        <v>4.3522727272727275</v>
      </c>
      <c r="AY866" s="14" t="s">
        <v>33</v>
      </c>
      <c r="AZ866" s="21">
        <v>40007</v>
      </c>
      <c r="BA866" s="13">
        <v>1</v>
      </c>
      <c r="BF866" s="13">
        <v>100</v>
      </c>
      <c r="BJ866" s="13">
        <v>50</v>
      </c>
      <c r="BL866" s="13">
        <v>100</v>
      </c>
      <c r="BM866" s="13">
        <v>100</v>
      </c>
      <c r="BS866" s="13">
        <v>1</v>
      </c>
      <c r="BT866" s="11">
        <v>2</v>
      </c>
      <c r="BU866" s="11">
        <v>2</v>
      </c>
      <c r="BV866" s="17">
        <v>4</v>
      </c>
      <c r="BW866" s="17"/>
      <c r="BX866" s="13">
        <v>2</v>
      </c>
    </row>
    <row r="867" spans="1:76">
      <c r="A867" s="13">
        <v>682</v>
      </c>
      <c r="B867" s="11">
        <v>0</v>
      </c>
      <c r="C867" s="11">
        <v>1</v>
      </c>
      <c r="D867" s="11">
        <f t="shared" si="93"/>
        <v>1953</v>
      </c>
      <c r="E867" s="11">
        <v>56</v>
      </c>
      <c r="F867" s="15">
        <v>2</v>
      </c>
      <c r="G867" s="71">
        <v>1</v>
      </c>
      <c r="H867" s="16">
        <v>0</v>
      </c>
      <c r="I867" s="16">
        <v>2009</v>
      </c>
      <c r="J867" s="16">
        <f>YEAR(AZ867)-I867</f>
        <v>0</v>
      </c>
      <c r="K867" s="16">
        <v>2</v>
      </c>
      <c r="L867" s="11">
        <v>1</v>
      </c>
      <c r="M867" s="16">
        <v>3</v>
      </c>
      <c r="N867" s="13">
        <v>3</v>
      </c>
      <c r="O867" s="17">
        <v>0</v>
      </c>
      <c r="P867" s="13">
        <v>0</v>
      </c>
      <c r="Q867" s="16">
        <v>0</v>
      </c>
      <c r="R867" s="16">
        <v>0</v>
      </c>
      <c r="S867" s="16">
        <v>0</v>
      </c>
      <c r="T867" s="16">
        <v>0</v>
      </c>
      <c r="U867" s="16">
        <v>0</v>
      </c>
      <c r="V867" s="11">
        <v>1</v>
      </c>
      <c r="W867" s="16">
        <v>1</v>
      </c>
      <c r="X867" s="11">
        <v>1</v>
      </c>
      <c r="Y867" s="11">
        <v>1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1</v>
      </c>
      <c r="AF867" s="20">
        <v>19</v>
      </c>
      <c r="AG867" s="19"/>
      <c r="AH867" s="19">
        <v>49</v>
      </c>
      <c r="AI867" s="19">
        <v>49</v>
      </c>
      <c r="AJ867" s="51">
        <v>0</v>
      </c>
      <c r="AK867" s="51">
        <v>0</v>
      </c>
      <c r="AL867" s="20">
        <v>72</v>
      </c>
      <c r="AM867" s="20">
        <v>0</v>
      </c>
      <c r="AN867" s="19"/>
      <c r="AO867" s="19">
        <v>146</v>
      </c>
      <c r="AP867" s="19">
        <v>17</v>
      </c>
      <c r="AQ867" s="19">
        <v>4.2</v>
      </c>
      <c r="AR867" s="19">
        <v>120</v>
      </c>
      <c r="AS867" s="19">
        <f t="shared" si="96"/>
        <v>42.897507264911496</v>
      </c>
      <c r="AT867" s="19">
        <v>4.4000000000000004</v>
      </c>
      <c r="AY867" s="14" t="s">
        <v>24</v>
      </c>
      <c r="AZ867" s="21">
        <v>40102</v>
      </c>
      <c r="BA867" s="13">
        <v>0</v>
      </c>
      <c r="BJ867" s="13">
        <v>95</v>
      </c>
      <c r="BN867" s="13">
        <v>20</v>
      </c>
      <c r="BS867" s="13">
        <v>1</v>
      </c>
      <c r="BT867" s="11">
        <v>2</v>
      </c>
      <c r="BU867" s="11">
        <v>2</v>
      </c>
      <c r="BV867" s="13">
        <v>1</v>
      </c>
      <c r="BX867" s="13">
        <v>1</v>
      </c>
    </row>
    <row r="868" spans="1:76">
      <c r="A868" s="13">
        <v>684</v>
      </c>
      <c r="B868" s="11">
        <v>0</v>
      </c>
      <c r="C868" s="11">
        <v>1</v>
      </c>
      <c r="D868" s="11">
        <f t="shared" si="93"/>
        <v>1952</v>
      </c>
      <c r="E868" s="11">
        <v>57</v>
      </c>
      <c r="F868" s="15">
        <v>1</v>
      </c>
      <c r="G868" s="71">
        <v>1</v>
      </c>
      <c r="H868" s="16">
        <v>0</v>
      </c>
      <c r="I868" s="16">
        <v>2008</v>
      </c>
      <c r="J868" s="16">
        <f>YEAR(AZ868)-I868</f>
        <v>1</v>
      </c>
      <c r="K868" s="16">
        <v>2</v>
      </c>
      <c r="L868" s="11">
        <v>1</v>
      </c>
      <c r="M868" s="16">
        <v>4</v>
      </c>
      <c r="N868" s="13">
        <v>3</v>
      </c>
      <c r="O868" s="17">
        <v>3</v>
      </c>
      <c r="P868" s="13">
        <v>1</v>
      </c>
      <c r="Q868" s="16">
        <v>0</v>
      </c>
      <c r="R868" s="16">
        <v>0</v>
      </c>
      <c r="S868" s="16">
        <v>0</v>
      </c>
      <c r="T868" s="16">
        <v>0</v>
      </c>
      <c r="U868" s="16">
        <v>0</v>
      </c>
      <c r="V868" s="11">
        <v>1</v>
      </c>
      <c r="W868" s="16">
        <v>2</v>
      </c>
      <c r="X868" s="11">
        <v>1</v>
      </c>
      <c r="Y868" s="11">
        <v>0</v>
      </c>
      <c r="Z868" s="11">
        <v>0</v>
      </c>
      <c r="AA868" s="11">
        <v>0</v>
      </c>
      <c r="AB868" s="11">
        <v>0</v>
      </c>
      <c r="AC868" s="11">
        <v>0</v>
      </c>
      <c r="AD868" s="11">
        <v>1</v>
      </c>
      <c r="AE868" s="11">
        <v>1</v>
      </c>
      <c r="AF868" s="20">
        <v>34</v>
      </c>
      <c r="AG868" s="19"/>
      <c r="AH868" s="19">
        <v>55</v>
      </c>
      <c r="AI868" s="19">
        <v>56</v>
      </c>
      <c r="AJ868" s="51">
        <v>3</v>
      </c>
      <c r="AK868" s="51">
        <v>0</v>
      </c>
      <c r="AL868" s="20">
        <v>51</v>
      </c>
      <c r="AM868" s="20">
        <v>0</v>
      </c>
      <c r="AN868" s="19"/>
      <c r="AO868" s="19">
        <v>153</v>
      </c>
      <c r="AP868" s="19">
        <v>12</v>
      </c>
      <c r="AQ868" s="19">
        <v>3.68</v>
      </c>
      <c r="AR868" s="19">
        <v>109</v>
      </c>
      <c r="AS868" s="19">
        <f t="shared" si="96"/>
        <v>64.365434346962843</v>
      </c>
      <c r="AT868" s="19">
        <v>5.19</v>
      </c>
      <c r="AY868" s="14" t="s">
        <v>45</v>
      </c>
      <c r="AZ868" s="21">
        <v>39841</v>
      </c>
      <c r="BA868" s="13">
        <v>1</v>
      </c>
      <c r="BD868" s="13">
        <v>30</v>
      </c>
      <c r="BM868" s="13">
        <v>100</v>
      </c>
      <c r="BS868" s="13">
        <v>1</v>
      </c>
      <c r="BT868" s="11">
        <v>2</v>
      </c>
      <c r="BU868" s="11">
        <v>2</v>
      </c>
      <c r="BV868" s="13">
        <v>1</v>
      </c>
      <c r="BX868" s="13">
        <v>2</v>
      </c>
    </row>
    <row r="869" spans="1:76">
      <c r="A869" s="13">
        <v>685</v>
      </c>
      <c r="B869" s="11">
        <v>0</v>
      </c>
      <c r="C869" s="11">
        <v>1</v>
      </c>
      <c r="D869" s="11">
        <f t="shared" si="93"/>
        <v>1958</v>
      </c>
      <c r="E869" s="11">
        <v>51</v>
      </c>
      <c r="F869" s="15">
        <v>1</v>
      </c>
      <c r="G869" s="71">
        <v>1</v>
      </c>
      <c r="H869" s="16">
        <v>0</v>
      </c>
      <c r="I869" s="16">
        <v>99</v>
      </c>
      <c r="J869" s="16">
        <v>99</v>
      </c>
      <c r="K869" s="16">
        <v>2</v>
      </c>
      <c r="L869" s="11">
        <v>1</v>
      </c>
      <c r="M869" s="16">
        <v>3</v>
      </c>
      <c r="N869" s="13">
        <v>3</v>
      </c>
      <c r="O869" s="17">
        <v>0</v>
      </c>
      <c r="P869" s="13">
        <v>0</v>
      </c>
      <c r="Q869" s="16">
        <v>0</v>
      </c>
      <c r="R869" s="16">
        <v>0</v>
      </c>
      <c r="S869" s="16">
        <v>0</v>
      </c>
      <c r="T869" s="16">
        <v>0</v>
      </c>
      <c r="U869" s="16">
        <v>0</v>
      </c>
      <c r="W869" s="16">
        <v>0</v>
      </c>
      <c r="X869" s="11">
        <v>1</v>
      </c>
      <c r="Y869" s="11">
        <v>1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20"/>
      <c r="AG869" s="19">
        <v>20</v>
      </c>
      <c r="AH869" s="19">
        <v>58</v>
      </c>
      <c r="AI869" s="19">
        <v>50</v>
      </c>
      <c r="AJ869" s="51">
        <v>0</v>
      </c>
      <c r="AK869" s="51">
        <v>1</v>
      </c>
      <c r="AL869" s="20">
        <v>57</v>
      </c>
      <c r="AM869" s="20">
        <v>0</v>
      </c>
      <c r="AN869" s="19"/>
      <c r="AO869" s="19">
        <v>152</v>
      </c>
      <c r="AP869" s="19">
        <v>24</v>
      </c>
      <c r="AQ869" s="19">
        <v>5.26</v>
      </c>
      <c r="AR869" s="19">
        <v>95.6</v>
      </c>
      <c r="AS869" s="19">
        <f t="shared" si="96"/>
        <v>76.594983186123059</v>
      </c>
      <c r="AT869" s="19">
        <v>8.26</v>
      </c>
      <c r="AY869" s="14" t="s">
        <v>186</v>
      </c>
      <c r="AZ869" s="21">
        <v>39860</v>
      </c>
      <c r="BA869" s="13">
        <v>1</v>
      </c>
      <c r="BS869" s="13">
        <v>1</v>
      </c>
      <c r="BT869" s="11">
        <v>2</v>
      </c>
      <c r="BU869" s="11">
        <v>2</v>
      </c>
      <c r="BV869" s="13">
        <v>1</v>
      </c>
      <c r="BX869" s="13">
        <v>2</v>
      </c>
    </row>
    <row r="870" spans="1:76">
      <c r="A870" s="13">
        <v>686</v>
      </c>
      <c r="B870" s="11">
        <v>0</v>
      </c>
      <c r="C870" s="11">
        <v>1</v>
      </c>
      <c r="D870" s="11">
        <f t="shared" si="93"/>
        <v>1948</v>
      </c>
      <c r="E870" s="11">
        <v>61</v>
      </c>
      <c r="F870" s="15">
        <v>1</v>
      </c>
      <c r="H870" s="16">
        <v>0</v>
      </c>
      <c r="I870" s="16"/>
      <c r="J870" s="16">
        <f t="shared" ref="J870:J907" si="97">YEAR(AZ870)-I870</f>
        <v>2009</v>
      </c>
      <c r="K870" s="11">
        <v>0</v>
      </c>
      <c r="L870" s="11">
        <v>0</v>
      </c>
      <c r="M870" s="11">
        <v>4</v>
      </c>
      <c r="N870" s="13">
        <v>3</v>
      </c>
      <c r="O870" s="17">
        <v>0</v>
      </c>
      <c r="P870" s="13">
        <v>0</v>
      </c>
      <c r="Q870" s="16">
        <v>0</v>
      </c>
      <c r="R870" s="16">
        <v>0</v>
      </c>
      <c r="S870" s="16">
        <v>0</v>
      </c>
      <c r="T870" s="16">
        <v>0</v>
      </c>
      <c r="U870" s="16">
        <v>0</v>
      </c>
      <c r="V870" s="11">
        <v>1</v>
      </c>
      <c r="W870" s="16">
        <v>2</v>
      </c>
      <c r="X870" s="11">
        <v>1</v>
      </c>
      <c r="Y870" s="11">
        <v>0</v>
      </c>
      <c r="Z870" s="11">
        <v>0</v>
      </c>
      <c r="AA870" s="11">
        <v>0</v>
      </c>
      <c r="AB870" s="11">
        <v>0</v>
      </c>
      <c r="AC870" s="11">
        <v>1</v>
      </c>
      <c r="AD870" s="11">
        <v>0</v>
      </c>
      <c r="AE870" s="11">
        <v>1</v>
      </c>
      <c r="AF870" s="20"/>
      <c r="AG870" s="19"/>
      <c r="AH870" s="19">
        <v>53</v>
      </c>
      <c r="AI870" s="19">
        <v>56</v>
      </c>
      <c r="AJ870" s="51">
        <v>0</v>
      </c>
      <c r="AK870" s="51">
        <v>1</v>
      </c>
      <c r="AL870" s="20">
        <v>75</v>
      </c>
      <c r="AM870" s="20">
        <v>0</v>
      </c>
      <c r="AN870" s="20">
        <v>0</v>
      </c>
      <c r="AO870" s="19">
        <v>151</v>
      </c>
      <c r="AP870" s="19">
        <v>5</v>
      </c>
      <c r="AQ870" s="19">
        <v>5.56</v>
      </c>
      <c r="AR870" s="19">
        <v>118.3</v>
      </c>
      <c r="AS870" s="19">
        <f t="shared" si="96"/>
        <v>57.761588306868624</v>
      </c>
      <c r="AT870" s="19">
        <v>5.61</v>
      </c>
      <c r="AU870" s="20">
        <v>2.46</v>
      </c>
      <c r="AV870" s="19">
        <v>0.65</v>
      </c>
      <c r="AW870" s="19">
        <v>2.5</v>
      </c>
      <c r="AX870" s="19">
        <f>(AT870-AU870)/AU870</f>
        <v>1.280487804878049</v>
      </c>
      <c r="AZ870" s="21">
        <v>39828</v>
      </c>
      <c r="BA870" s="13">
        <v>0</v>
      </c>
      <c r="BC870" s="13">
        <v>50</v>
      </c>
      <c r="BF870" s="13">
        <v>50</v>
      </c>
      <c r="BM870" s="13">
        <v>95</v>
      </c>
      <c r="BO870" s="13">
        <v>90</v>
      </c>
      <c r="BS870" s="13">
        <v>3</v>
      </c>
      <c r="BT870" s="11">
        <v>2</v>
      </c>
      <c r="BU870" s="11">
        <v>2</v>
      </c>
      <c r="BV870" s="13">
        <v>2</v>
      </c>
      <c r="BX870" s="13">
        <v>2</v>
      </c>
    </row>
    <row r="871" spans="1:76">
      <c r="A871" s="13">
        <v>687</v>
      </c>
      <c r="B871" s="11">
        <v>0</v>
      </c>
      <c r="C871" s="11">
        <v>1</v>
      </c>
      <c r="D871" s="11">
        <f t="shared" si="93"/>
        <v>1962</v>
      </c>
      <c r="E871" s="11">
        <v>47</v>
      </c>
      <c r="F871" s="15">
        <v>1</v>
      </c>
      <c r="G871" s="71">
        <v>1</v>
      </c>
      <c r="H871" s="16">
        <v>0</v>
      </c>
      <c r="I871" s="16">
        <v>2000</v>
      </c>
      <c r="J871" s="16">
        <f t="shared" si="97"/>
        <v>9</v>
      </c>
      <c r="K871" s="16">
        <v>2</v>
      </c>
      <c r="L871" s="11">
        <v>1</v>
      </c>
      <c r="M871" s="16">
        <v>3</v>
      </c>
      <c r="N871" s="13">
        <v>3</v>
      </c>
      <c r="O871" s="17">
        <v>3</v>
      </c>
      <c r="P871" s="13">
        <v>0</v>
      </c>
      <c r="Q871" s="16">
        <v>0</v>
      </c>
      <c r="R871" s="16">
        <v>0</v>
      </c>
      <c r="S871" s="16">
        <v>0</v>
      </c>
      <c r="T871" s="16">
        <v>0</v>
      </c>
      <c r="U871" s="16">
        <v>0</v>
      </c>
      <c r="V871" s="11">
        <v>1</v>
      </c>
      <c r="W871" s="16">
        <v>2</v>
      </c>
      <c r="X871" s="11">
        <v>1</v>
      </c>
      <c r="Y871" s="11">
        <v>0</v>
      </c>
      <c r="Z871" s="11">
        <v>0</v>
      </c>
      <c r="AA871" s="11">
        <v>0</v>
      </c>
      <c r="AB871" s="11">
        <v>0</v>
      </c>
      <c r="AC871" s="11">
        <v>1</v>
      </c>
      <c r="AD871" s="11">
        <v>0</v>
      </c>
      <c r="AE871" s="11">
        <v>1</v>
      </c>
      <c r="AF871" s="20"/>
      <c r="AG871" s="19"/>
      <c r="AH871" s="19">
        <v>54</v>
      </c>
      <c r="AI871" s="19">
        <v>61</v>
      </c>
      <c r="AJ871" s="51">
        <v>3</v>
      </c>
      <c r="AK871" s="51">
        <v>0</v>
      </c>
      <c r="AL871" s="20"/>
      <c r="AM871" s="20">
        <v>0</v>
      </c>
      <c r="AN871" s="19"/>
      <c r="AO871" s="19">
        <v>162</v>
      </c>
      <c r="AP871" s="19">
        <v>5</v>
      </c>
      <c r="AQ871" s="19">
        <v>5.6</v>
      </c>
      <c r="AR871" s="19"/>
      <c r="AT871" s="19">
        <v>4.5999999999999996</v>
      </c>
      <c r="AU871" s="20">
        <v>1.2</v>
      </c>
      <c r="AV871" s="19">
        <v>0.5</v>
      </c>
      <c r="AW871" s="19">
        <v>2.9</v>
      </c>
      <c r="AX871" s="19">
        <f>(AT871-AU871)/AU871</f>
        <v>2.833333333333333</v>
      </c>
      <c r="AY871" s="14" t="s">
        <v>45</v>
      </c>
      <c r="AZ871" s="21">
        <v>39842</v>
      </c>
      <c r="BA871" s="13">
        <v>1</v>
      </c>
      <c r="BC871" s="13">
        <v>100</v>
      </c>
      <c r="BK871" s="13">
        <v>90</v>
      </c>
      <c r="BS871" s="13">
        <v>1</v>
      </c>
      <c r="BT871" s="11">
        <v>2</v>
      </c>
      <c r="BU871" s="11">
        <v>2</v>
      </c>
      <c r="BV871" s="13">
        <v>2</v>
      </c>
      <c r="BX871" s="13">
        <v>2</v>
      </c>
    </row>
    <row r="872" spans="1:76">
      <c r="A872" s="13">
        <v>688</v>
      </c>
      <c r="B872" s="11">
        <v>0</v>
      </c>
      <c r="C872" s="11">
        <v>1</v>
      </c>
      <c r="D872" s="11">
        <f t="shared" si="93"/>
        <v>1962</v>
      </c>
      <c r="E872" s="11">
        <v>47</v>
      </c>
      <c r="F872" s="15">
        <v>2</v>
      </c>
      <c r="H872" s="16">
        <v>0</v>
      </c>
      <c r="I872" s="16"/>
      <c r="J872" s="16">
        <f t="shared" si="97"/>
        <v>2009</v>
      </c>
      <c r="K872" s="11">
        <v>0</v>
      </c>
      <c r="L872" s="11">
        <v>0</v>
      </c>
      <c r="M872" s="16">
        <v>3</v>
      </c>
      <c r="N872" s="13">
        <v>2</v>
      </c>
      <c r="O872" s="17">
        <v>0</v>
      </c>
      <c r="P872" s="13">
        <v>0</v>
      </c>
      <c r="Q872" s="16">
        <v>0</v>
      </c>
      <c r="R872" s="16">
        <v>0</v>
      </c>
      <c r="S872" s="16">
        <v>0</v>
      </c>
      <c r="T872" s="16">
        <v>0</v>
      </c>
      <c r="U872" s="16">
        <v>1</v>
      </c>
      <c r="V872" s="11">
        <v>1</v>
      </c>
      <c r="W872" s="16">
        <v>2</v>
      </c>
      <c r="X872" s="11">
        <v>1</v>
      </c>
      <c r="Y872" s="11">
        <v>1</v>
      </c>
      <c r="Z872" s="11">
        <v>0</v>
      </c>
      <c r="AA872" s="11">
        <v>0</v>
      </c>
      <c r="AB872" s="11">
        <v>0</v>
      </c>
      <c r="AF872" s="20"/>
      <c r="AG872" s="19"/>
      <c r="AH872" s="19"/>
      <c r="AI872" s="19"/>
      <c r="AJ872" s="51"/>
      <c r="AK872" s="51"/>
      <c r="AL872" s="20"/>
      <c r="AM872" s="20"/>
      <c r="AN872" s="19"/>
      <c r="AO872" s="19">
        <v>158</v>
      </c>
      <c r="AP872" s="19">
        <v>8</v>
      </c>
      <c r="AQ872" s="19">
        <v>7.87</v>
      </c>
      <c r="AR872" s="19">
        <v>105</v>
      </c>
      <c r="AS872" s="19">
        <f t="shared" ref="AS872:AS881" si="98">IF(F872=1,186*POWER(AR872/88.5,-1.154)*POWER(E872,-0.203),186*POWER(AR872/88.5,-1.154)*POWER(E872,-0.203)*0.742)</f>
        <v>51.856245242867786</v>
      </c>
      <c r="AT872" s="19">
        <v>6.9</v>
      </c>
      <c r="AY872" s="14" t="s">
        <v>45</v>
      </c>
      <c r="AZ872" s="21">
        <v>39843</v>
      </c>
      <c r="BC872" s="13">
        <v>50</v>
      </c>
      <c r="BS872" s="13">
        <v>1</v>
      </c>
      <c r="BT872" s="11">
        <v>2</v>
      </c>
      <c r="BU872" s="11">
        <v>2</v>
      </c>
      <c r="BV872" s="13">
        <v>1</v>
      </c>
      <c r="BX872" s="13">
        <v>1</v>
      </c>
    </row>
    <row r="873" spans="1:76">
      <c r="A873" s="13">
        <v>690</v>
      </c>
      <c r="B873" s="11">
        <v>0</v>
      </c>
      <c r="C873" s="11">
        <v>1</v>
      </c>
      <c r="D873" s="11">
        <f t="shared" si="93"/>
        <v>1940</v>
      </c>
      <c r="E873" s="11">
        <v>69</v>
      </c>
      <c r="F873" s="15">
        <v>1</v>
      </c>
      <c r="H873" s="16">
        <v>0</v>
      </c>
      <c r="I873" s="16"/>
      <c r="J873" s="16">
        <f t="shared" si="97"/>
        <v>2009</v>
      </c>
      <c r="K873" s="11">
        <v>0</v>
      </c>
      <c r="L873" s="11">
        <v>0</v>
      </c>
      <c r="M873" s="16">
        <v>3</v>
      </c>
      <c r="N873" s="13">
        <v>3</v>
      </c>
      <c r="O873" s="17">
        <v>0</v>
      </c>
      <c r="P873" s="13">
        <v>0</v>
      </c>
      <c r="Q873" s="16">
        <v>0</v>
      </c>
      <c r="R873" s="16">
        <v>0</v>
      </c>
      <c r="S873" s="16">
        <v>0</v>
      </c>
      <c r="T873" s="16">
        <v>0</v>
      </c>
      <c r="U873" s="16">
        <v>0</v>
      </c>
      <c r="V873" s="11">
        <v>1</v>
      </c>
      <c r="W873" s="16">
        <v>3</v>
      </c>
      <c r="X873" s="11">
        <v>1</v>
      </c>
      <c r="Y873" s="11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  <c r="AE873" s="11">
        <v>0</v>
      </c>
      <c r="AF873" s="20">
        <v>14</v>
      </c>
      <c r="AG873" s="19"/>
      <c r="AH873" s="19">
        <v>49</v>
      </c>
      <c r="AI873" s="19">
        <v>65</v>
      </c>
      <c r="AJ873" s="51">
        <v>4</v>
      </c>
      <c r="AK873" s="51">
        <v>1</v>
      </c>
      <c r="AL873" s="20">
        <v>76</v>
      </c>
      <c r="AM873" s="20">
        <v>0</v>
      </c>
      <c r="AN873" s="19"/>
      <c r="AO873" s="19">
        <v>151</v>
      </c>
      <c r="AP873" s="19">
        <v>13</v>
      </c>
      <c r="AQ873" s="19">
        <v>4.7</v>
      </c>
      <c r="AR873" s="19">
        <v>111.9</v>
      </c>
      <c r="AS873" s="19">
        <f t="shared" si="98"/>
        <v>60.06883281309976</v>
      </c>
      <c r="AT873" s="19">
        <v>3.4</v>
      </c>
      <c r="AU873" s="20">
        <v>1.21</v>
      </c>
      <c r="AV873" s="19">
        <v>0.7</v>
      </c>
      <c r="AW873" s="19">
        <v>1.5</v>
      </c>
      <c r="AX873" s="19">
        <f>(AT873-AU873)/AU873</f>
        <v>1.8099173553719008</v>
      </c>
      <c r="AY873" s="14" t="s">
        <v>33</v>
      </c>
      <c r="AZ873" s="21">
        <v>39825</v>
      </c>
      <c r="BD873" s="13">
        <v>50</v>
      </c>
      <c r="BJ873" s="13">
        <v>75</v>
      </c>
      <c r="BN873" s="13">
        <v>50</v>
      </c>
      <c r="BT873" s="11">
        <v>2</v>
      </c>
      <c r="BU873" s="11">
        <v>2</v>
      </c>
      <c r="BV873" s="13">
        <v>3</v>
      </c>
      <c r="BX873" s="13">
        <v>2</v>
      </c>
    </row>
    <row r="874" spans="1:76">
      <c r="A874" s="13">
        <v>694</v>
      </c>
      <c r="B874" s="11">
        <v>0</v>
      </c>
      <c r="C874" s="11">
        <v>1</v>
      </c>
      <c r="D874" s="11">
        <f t="shared" si="93"/>
        <v>1951</v>
      </c>
      <c r="E874" s="11">
        <v>59</v>
      </c>
      <c r="F874" s="15">
        <v>2</v>
      </c>
      <c r="H874" s="16">
        <v>0</v>
      </c>
      <c r="I874" s="16"/>
      <c r="J874" s="16">
        <f t="shared" si="97"/>
        <v>2010</v>
      </c>
      <c r="K874" s="11">
        <v>0</v>
      </c>
      <c r="L874" s="11">
        <v>0</v>
      </c>
      <c r="M874" s="16">
        <v>3</v>
      </c>
      <c r="N874" s="13">
        <v>3</v>
      </c>
      <c r="O874" s="17">
        <v>0</v>
      </c>
      <c r="P874" s="13">
        <v>0</v>
      </c>
      <c r="Q874" s="16">
        <v>0</v>
      </c>
      <c r="R874" s="16">
        <v>0</v>
      </c>
      <c r="S874" s="16">
        <v>0</v>
      </c>
      <c r="T874" s="16">
        <v>0</v>
      </c>
      <c r="U874" s="16">
        <v>0</v>
      </c>
      <c r="V874" s="11">
        <v>1</v>
      </c>
      <c r="W874" s="16">
        <v>3</v>
      </c>
      <c r="X874" s="11">
        <v>1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0</v>
      </c>
      <c r="AF874" s="20"/>
      <c r="AG874" s="19"/>
      <c r="AH874" s="19">
        <v>40</v>
      </c>
      <c r="AI874" s="19">
        <v>76</v>
      </c>
      <c r="AJ874" s="51">
        <v>1</v>
      </c>
      <c r="AK874" s="51">
        <v>0</v>
      </c>
      <c r="AL874" s="20">
        <v>89</v>
      </c>
      <c r="AM874" s="20">
        <v>0</v>
      </c>
      <c r="AN874" s="19"/>
      <c r="AO874" s="19">
        <v>150</v>
      </c>
      <c r="AP874" s="19">
        <v>8</v>
      </c>
      <c r="AQ874" s="19">
        <v>5.8</v>
      </c>
      <c r="AR874" s="19">
        <v>48.9</v>
      </c>
      <c r="AS874" s="19">
        <f t="shared" si="98"/>
        <v>119.60353121273123</v>
      </c>
      <c r="AT874" s="19">
        <v>6.1</v>
      </c>
      <c r="AU874" s="20">
        <v>1.4</v>
      </c>
      <c r="AV874" s="19">
        <v>0.6</v>
      </c>
      <c r="AW874" s="19">
        <v>4.0999999999999996</v>
      </c>
      <c r="AX874" s="19">
        <f>(AT874-AU874)/AU874</f>
        <v>3.3571428571428568</v>
      </c>
      <c r="AY874" s="14" t="s">
        <v>45</v>
      </c>
      <c r="AZ874" s="21">
        <v>40205</v>
      </c>
      <c r="BA874" s="13">
        <v>0</v>
      </c>
      <c r="BD874" s="13">
        <v>60</v>
      </c>
      <c r="BS874" s="13">
        <v>2</v>
      </c>
      <c r="BT874" s="11">
        <v>2</v>
      </c>
      <c r="BU874" s="11">
        <v>2</v>
      </c>
      <c r="BV874" s="13">
        <v>1</v>
      </c>
      <c r="BX874" s="13">
        <v>1</v>
      </c>
    </row>
    <row r="875" spans="1:76">
      <c r="A875" s="13">
        <v>695</v>
      </c>
      <c r="B875" s="11">
        <v>0</v>
      </c>
      <c r="C875" s="11">
        <v>1</v>
      </c>
      <c r="D875" s="11">
        <f t="shared" si="93"/>
        <v>1936</v>
      </c>
      <c r="E875" s="11">
        <v>74</v>
      </c>
      <c r="F875" s="15">
        <v>1</v>
      </c>
      <c r="H875" s="16">
        <v>0</v>
      </c>
      <c r="I875" s="16"/>
      <c r="J875" s="16">
        <f t="shared" si="97"/>
        <v>2010</v>
      </c>
      <c r="K875" s="11">
        <v>0</v>
      </c>
      <c r="L875" s="11">
        <v>0</v>
      </c>
      <c r="M875" s="16">
        <v>3</v>
      </c>
      <c r="N875" s="13">
        <v>3</v>
      </c>
      <c r="O875" s="17">
        <v>0</v>
      </c>
      <c r="P875" s="13">
        <v>0</v>
      </c>
      <c r="Q875" s="16">
        <v>0</v>
      </c>
      <c r="R875" s="16">
        <v>0</v>
      </c>
      <c r="S875" s="16">
        <v>0</v>
      </c>
      <c r="T875" s="16">
        <v>0</v>
      </c>
      <c r="U875" s="16">
        <v>0</v>
      </c>
      <c r="V875" s="11">
        <v>2</v>
      </c>
      <c r="W875" s="16">
        <v>2</v>
      </c>
      <c r="X875" s="11">
        <v>1</v>
      </c>
      <c r="Y875" s="11">
        <v>0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  <c r="AE875" s="11">
        <v>0</v>
      </c>
      <c r="AF875" s="20"/>
      <c r="AG875" s="19">
        <v>39.700000000000003</v>
      </c>
      <c r="AH875" s="19">
        <v>45</v>
      </c>
      <c r="AI875" s="19">
        <v>57</v>
      </c>
      <c r="AJ875" s="51">
        <v>4</v>
      </c>
      <c r="AK875" s="51">
        <v>0</v>
      </c>
      <c r="AL875" s="20">
        <v>59</v>
      </c>
      <c r="AM875" s="20">
        <v>1</v>
      </c>
      <c r="AN875" s="19"/>
      <c r="AO875" s="19">
        <v>143</v>
      </c>
      <c r="AP875" s="19">
        <v>4</v>
      </c>
      <c r="AQ875" s="19">
        <v>4.3</v>
      </c>
      <c r="AR875" s="19">
        <v>128.5</v>
      </c>
      <c r="AS875" s="19">
        <f t="shared" si="98"/>
        <v>50.484403611979346</v>
      </c>
      <c r="AY875" s="14" t="s">
        <v>45</v>
      </c>
      <c r="AZ875" s="21">
        <v>40205</v>
      </c>
      <c r="BD875" s="13">
        <v>75</v>
      </c>
      <c r="BK875" s="13">
        <v>95</v>
      </c>
      <c r="BR875" s="13">
        <v>75</v>
      </c>
      <c r="BS875" s="13">
        <v>1</v>
      </c>
      <c r="BT875" s="11">
        <v>2</v>
      </c>
      <c r="BU875" s="11">
        <v>2</v>
      </c>
      <c r="BV875" s="13">
        <v>3</v>
      </c>
      <c r="BX875" s="13">
        <v>2</v>
      </c>
    </row>
    <row r="876" spans="1:76">
      <c r="A876" s="13">
        <v>697</v>
      </c>
      <c r="B876" s="11">
        <v>0</v>
      </c>
      <c r="C876" s="11">
        <v>1</v>
      </c>
      <c r="D876" s="11">
        <f t="shared" si="93"/>
        <v>1966</v>
      </c>
      <c r="E876" s="11">
        <v>44</v>
      </c>
      <c r="F876" s="15">
        <v>1</v>
      </c>
      <c r="G876" s="71">
        <v>1</v>
      </c>
      <c r="H876" s="16">
        <v>0</v>
      </c>
      <c r="I876" s="16">
        <v>2010</v>
      </c>
      <c r="J876" s="16">
        <f t="shared" si="97"/>
        <v>0</v>
      </c>
      <c r="K876" s="16">
        <v>2</v>
      </c>
      <c r="L876" s="11">
        <v>1</v>
      </c>
      <c r="M876" s="11">
        <v>0</v>
      </c>
      <c r="N876" s="13">
        <v>2</v>
      </c>
      <c r="O876" s="17">
        <v>0</v>
      </c>
      <c r="P876" s="13">
        <v>0</v>
      </c>
      <c r="Q876" s="16">
        <v>0</v>
      </c>
      <c r="R876" s="16">
        <v>0</v>
      </c>
      <c r="S876" s="16">
        <v>0</v>
      </c>
      <c r="T876" s="16">
        <v>0</v>
      </c>
      <c r="U876" s="16">
        <v>0</v>
      </c>
      <c r="W876" s="16">
        <v>0</v>
      </c>
      <c r="X876" s="11">
        <v>1</v>
      </c>
      <c r="Y876" s="11">
        <v>0</v>
      </c>
      <c r="Z876" s="11">
        <v>0</v>
      </c>
      <c r="AA876" s="11">
        <v>0</v>
      </c>
      <c r="AB876" s="11">
        <v>0</v>
      </c>
      <c r="AC876" s="11">
        <v>1</v>
      </c>
      <c r="AD876" s="11">
        <v>0</v>
      </c>
      <c r="AE876" s="11">
        <v>1</v>
      </c>
      <c r="AF876" s="20"/>
      <c r="AG876" s="19">
        <v>28</v>
      </c>
      <c r="AH876" s="19">
        <v>51</v>
      </c>
      <c r="AI876" s="19">
        <v>48</v>
      </c>
      <c r="AJ876" s="51">
        <v>3</v>
      </c>
      <c r="AK876" s="51">
        <v>0</v>
      </c>
      <c r="AL876" s="20">
        <v>80</v>
      </c>
      <c r="AM876" s="20"/>
      <c r="AN876" s="19"/>
      <c r="AO876" s="19">
        <v>139</v>
      </c>
      <c r="AP876" s="19">
        <v>20</v>
      </c>
      <c r="AQ876" s="19">
        <v>5.5</v>
      </c>
      <c r="AR876" s="19">
        <v>86.2</v>
      </c>
      <c r="AS876" s="19">
        <f t="shared" si="98"/>
        <v>88.93837712115598</v>
      </c>
      <c r="AT876" s="19">
        <v>6.21</v>
      </c>
      <c r="AU876" s="20">
        <v>1.19</v>
      </c>
      <c r="AV876" s="19">
        <v>1.1100000000000001</v>
      </c>
      <c r="AW876" s="19">
        <v>3.79</v>
      </c>
      <c r="AX876" s="19">
        <f>(AT876-AU876)/AU876</f>
        <v>4.2184873949579833</v>
      </c>
      <c r="AY876" s="14" t="s">
        <v>213</v>
      </c>
      <c r="AZ876" s="21">
        <v>40347</v>
      </c>
      <c r="BA876" s="13">
        <v>1</v>
      </c>
      <c r="BC876" s="13">
        <v>100</v>
      </c>
      <c r="BN876" s="13">
        <v>30</v>
      </c>
      <c r="BS876" s="13">
        <v>1</v>
      </c>
      <c r="BT876" s="11">
        <v>2</v>
      </c>
      <c r="BU876" s="11">
        <v>2</v>
      </c>
      <c r="BV876" s="17">
        <v>1</v>
      </c>
      <c r="BW876" s="17"/>
      <c r="BX876" s="13">
        <v>1</v>
      </c>
    </row>
    <row r="877" spans="1:76">
      <c r="A877" s="13">
        <v>698</v>
      </c>
      <c r="B877" s="11">
        <v>0</v>
      </c>
      <c r="C877" s="11">
        <v>1</v>
      </c>
      <c r="D877" s="11">
        <f t="shared" si="93"/>
        <v>1954</v>
      </c>
      <c r="E877" s="11">
        <v>56</v>
      </c>
      <c r="F877" s="15">
        <v>1</v>
      </c>
      <c r="G877" s="71">
        <v>1</v>
      </c>
      <c r="H877" s="16">
        <v>0</v>
      </c>
      <c r="I877" s="16">
        <v>2008</v>
      </c>
      <c r="J877" s="16">
        <f t="shared" si="97"/>
        <v>2</v>
      </c>
      <c r="K877" s="16">
        <v>2</v>
      </c>
      <c r="L877" s="11">
        <v>1</v>
      </c>
      <c r="M877" s="16">
        <v>3</v>
      </c>
      <c r="N877" s="13">
        <v>3</v>
      </c>
      <c r="O877" s="17">
        <v>0</v>
      </c>
      <c r="P877" s="13">
        <v>0</v>
      </c>
      <c r="Q877" s="16">
        <v>0</v>
      </c>
      <c r="R877" s="16">
        <v>0</v>
      </c>
      <c r="S877" s="16">
        <v>0</v>
      </c>
      <c r="T877" s="16">
        <v>0</v>
      </c>
      <c r="U877" s="16">
        <v>0</v>
      </c>
      <c r="W877" s="16">
        <v>0</v>
      </c>
      <c r="X877" s="11">
        <v>1</v>
      </c>
      <c r="Y877" s="11">
        <v>0</v>
      </c>
      <c r="Z877" s="11">
        <v>0</v>
      </c>
      <c r="AA877" s="11">
        <v>0</v>
      </c>
      <c r="AB877" s="11">
        <v>0</v>
      </c>
      <c r="AF877" s="20"/>
      <c r="AG877" s="19"/>
      <c r="AH877" s="19"/>
      <c r="AI877" s="19"/>
      <c r="AJ877" s="51">
        <v>3</v>
      </c>
      <c r="AK877" s="51">
        <v>0</v>
      </c>
      <c r="AL877" s="20">
        <v>76</v>
      </c>
      <c r="AM877" s="20">
        <v>1</v>
      </c>
      <c r="AN877" s="19"/>
      <c r="AO877" s="19">
        <v>158</v>
      </c>
      <c r="AP877" s="19">
        <v>2</v>
      </c>
      <c r="AQ877" s="19">
        <v>7.14</v>
      </c>
      <c r="AR877" s="19">
        <v>79.5</v>
      </c>
      <c r="AS877" s="19">
        <f t="shared" si="98"/>
        <v>92.97788066216954</v>
      </c>
      <c r="AT877" s="19">
        <v>5</v>
      </c>
      <c r="AU877" s="20">
        <v>0.64</v>
      </c>
      <c r="AV877" s="19">
        <v>1.25</v>
      </c>
      <c r="AW877" s="19">
        <v>3.01</v>
      </c>
      <c r="AX877" s="19">
        <f>(AT877-AU877)/AU877</f>
        <v>6.8125</v>
      </c>
      <c r="AY877" s="14" t="s">
        <v>158</v>
      </c>
      <c r="AZ877" s="21">
        <v>40347</v>
      </c>
      <c r="BA877" s="13">
        <v>1</v>
      </c>
      <c r="BD877" s="13">
        <v>20</v>
      </c>
      <c r="BN877" s="13">
        <v>100</v>
      </c>
      <c r="BS877" s="13">
        <v>1</v>
      </c>
      <c r="BT877" s="11">
        <v>2</v>
      </c>
      <c r="BU877" s="11">
        <v>2</v>
      </c>
      <c r="BV877" s="13">
        <v>1</v>
      </c>
      <c r="BX877" s="13">
        <v>3</v>
      </c>
    </row>
    <row r="878" spans="1:76">
      <c r="A878" s="13">
        <v>699</v>
      </c>
      <c r="B878" s="11">
        <v>0</v>
      </c>
      <c r="C878" s="11">
        <v>1</v>
      </c>
      <c r="D878" s="11">
        <f t="shared" si="93"/>
        <v>1961</v>
      </c>
      <c r="E878" s="11">
        <v>49</v>
      </c>
      <c r="F878" s="15">
        <v>1</v>
      </c>
      <c r="G878" s="71">
        <v>1</v>
      </c>
      <c r="H878" s="16">
        <v>1</v>
      </c>
      <c r="I878" s="16">
        <v>2007</v>
      </c>
      <c r="J878" s="16">
        <f t="shared" si="97"/>
        <v>3</v>
      </c>
      <c r="K878" s="11">
        <v>2</v>
      </c>
      <c r="L878" s="11">
        <v>1</v>
      </c>
      <c r="M878" s="16">
        <v>3</v>
      </c>
      <c r="N878" s="13">
        <v>3</v>
      </c>
      <c r="O878" s="17">
        <v>0</v>
      </c>
      <c r="P878" s="13">
        <v>0</v>
      </c>
      <c r="Q878" s="16">
        <v>0</v>
      </c>
      <c r="R878" s="16">
        <v>0</v>
      </c>
      <c r="S878" s="16">
        <v>0</v>
      </c>
      <c r="T878" s="16">
        <v>0</v>
      </c>
      <c r="U878" s="16">
        <v>0</v>
      </c>
      <c r="V878" s="11">
        <v>1</v>
      </c>
      <c r="W878" s="16">
        <v>2</v>
      </c>
      <c r="X878" s="11">
        <v>1</v>
      </c>
      <c r="Y878" s="11">
        <v>0</v>
      </c>
      <c r="Z878" s="11">
        <v>0</v>
      </c>
      <c r="AA878" s="11">
        <v>0</v>
      </c>
      <c r="AB878" s="11">
        <v>0</v>
      </c>
      <c r="AF878" s="20"/>
      <c r="AG878" s="19"/>
      <c r="AH878" s="19"/>
      <c r="AI878" s="19"/>
      <c r="AJ878" s="51"/>
      <c r="AK878" s="51"/>
      <c r="AL878" s="20"/>
      <c r="AM878" s="20"/>
      <c r="AN878" s="19"/>
      <c r="AO878" s="19">
        <v>158</v>
      </c>
      <c r="AP878" s="19">
        <v>5</v>
      </c>
      <c r="AQ878" s="19">
        <v>4.08</v>
      </c>
      <c r="AR878" s="19">
        <v>107.8</v>
      </c>
      <c r="AS878" s="19">
        <f t="shared" si="98"/>
        <v>67.225435497451471</v>
      </c>
      <c r="AT878" s="19">
        <v>6.01</v>
      </c>
      <c r="AY878" s="14" t="s">
        <v>32</v>
      </c>
      <c r="AZ878" s="21">
        <v>40353</v>
      </c>
      <c r="BJ878" s="13">
        <v>45</v>
      </c>
      <c r="BO878" s="13">
        <v>100</v>
      </c>
      <c r="BS878" s="13">
        <v>1</v>
      </c>
      <c r="BT878" s="11">
        <v>2</v>
      </c>
      <c r="BU878" s="11">
        <v>2</v>
      </c>
      <c r="BV878" s="13">
        <v>2</v>
      </c>
      <c r="BW878" s="13">
        <v>0</v>
      </c>
      <c r="BX878" s="13">
        <v>0</v>
      </c>
    </row>
    <row r="879" spans="1:76">
      <c r="A879" s="13">
        <v>700</v>
      </c>
      <c r="B879" s="11">
        <v>0</v>
      </c>
      <c r="C879" s="11">
        <v>1</v>
      </c>
      <c r="D879" s="11">
        <f t="shared" si="93"/>
        <v>1955</v>
      </c>
      <c r="E879" s="11">
        <v>55</v>
      </c>
      <c r="F879" s="15">
        <v>2</v>
      </c>
      <c r="G879" s="71">
        <v>1</v>
      </c>
      <c r="H879" s="16">
        <v>0</v>
      </c>
      <c r="I879" s="16">
        <v>2010</v>
      </c>
      <c r="J879" s="16">
        <f t="shared" si="97"/>
        <v>0</v>
      </c>
      <c r="K879" s="16">
        <v>2</v>
      </c>
      <c r="L879" s="11">
        <v>1</v>
      </c>
      <c r="M879" s="11">
        <v>2</v>
      </c>
      <c r="N879" s="13">
        <v>3</v>
      </c>
      <c r="O879" s="17">
        <v>0</v>
      </c>
      <c r="P879" s="13">
        <v>0</v>
      </c>
      <c r="Q879" s="16">
        <v>0</v>
      </c>
      <c r="R879" s="16">
        <v>0</v>
      </c>
      <c r="S879" s="16">
        <v>0</v>
      </c>
      <c r="T879" s="16">
        <v>0</v>
      </c>
      <c r="U879" s="16">
        <v>0</v>
      </c>
      <c r="V879" s="11">
        <v>1</v>
      </c>
      <c r="W879" s="16">
        <v>2</v>
      </c>
      <c r="X879" s="11">
        <v>1</v>
      </c>
      <c r="Y879" s="11">
        <v>0</v>
      </c>
      <c r="Z879" s="11">
        <v>0</v>
      </c>
      <c r="AA879" s="11">
        <v>0</v>
      </c>
      <c r="AB879" s="11">
        <v>0</v>
      </c>
      <c r="AC879" s="11">
        <v>1</v>
      </c>
      <c r="AD879" s="11">
        <v>0</v>
      </c>
      <c r="AE879" s="11">
        <v>0</v>
      </c>
      <c r="AF879" s="20">
        <v>24</v>
      </c>
      <c r="AG879" s="19"/>
      <c r="AH879" s="19">
        <v>50</v>
      </c>
      <c r="AI879" s="19">
        <v>59</v>
      </c>
      <c r="AJ879" s="51"/>
      <c r="AK879" s="51"/>
      <c r="AL879" s="20"/>
      <c r="AM879" s="20">
        <v>0</v>
      </c>
      <c r="AN879" s="19"/>
      <c r="AO879" s="19">
        <v>140</v>
      </c>
      <c r="AP879" s="19">
        <v>6</v>
      </c>
      <c r="AQ879" s="19">
        <v>5.59</v>
      </c>
      <c r="AR879" s="19">
        <v>87.3</v>
      </c>
      <c r="AS879" s="19">
        <f t="shared" si="98"/>
        <v>62.153461493394204</v>
      </c>
      <c r="AT879" s="19">
        <v>4.9000000000000004</v>
      </c>
      <c r="AU879" s="20">
        <v>1.07</v>
      </c>
      <c r="AV879" s="19">
        <v>0.48</v>
      </c>
      <c r="AW879" s="19">
        <v>2.9</v>
      </c>
      <c r="AX879" s="19">
        <f>(AT879-AU879)/AU879</f>
        <v>3.5794392523364484</v>
      </c>
      <c r="AY879" s="14" t="s">
        <v>172</v>
      </c>
      <c r="AZ879" s="21">
        <v>40346</v>
      </c>
      <c r="BA879" s="13">
        <v>1</v>
      </c>
      <c r="BN879" s="13">
        <v>100</v>
      </c>
      <c r="BS879" s="13">
        <v>1</v>
      </c>
      <c r="BT879" s="11">
        <v>2</v>
      </c>
      <c r="BU879" s="11">
        <v>2</v>
      </c>
      <c r="BV879" s="13">
        <v>1</v>
      </c>
      <c r="BX879" s="13">
        <v>0</v>
      </c>
    </row>
    <row r="880" spans="1:76">
      <c r="A880" s="13">
        <v>701</v>
      </c>
      <c r="B880" s="11">
        <v>0</v>
      </c>
      <c r="C880" s="11">
        <v>1</v>
      </c>
      <c r="D880" s="11">
        <f t="shared" si="93"/>
        <v>1947</v>
      </c>
      <c r="E880" s="11">
        <v>63</v>
      </c>
      <c r="F880" s="15">
        <v>1</v>
      </c>
      <c r="H880" s="16">
        <v>0</v>
      </c>
      <c r="I880" s="16"/>
      <c r="J880" s="16">
        <f t="shared" si="97"/>
        <v>2010</v>
      </c>
      <c r="K880" s="11">
        <v>0</v>
      </c>
      <c r="L880" s="11">
        <v>0</v>
      </c>
      <c r="M880" s="16">
        <v>3</v>
      </c>
      <c r="N880" s="13">
        <v>3</v>
      </c>
      <c r="O880" s="17">
        <v>0</v>
      </c>
      <c r="P880" s="13">
        <v>0</v>
      </c>
      <c r="Q880" s="16">
        <v>0</v>
      </c>
      <c r="R880" s="16">
        <v>0</v>
      </c>
      <c r="S880" s="16">
        <v>0</v>
      </c>
      <c r="T880" s="16">
        <v>1</v>
      </c>
      <c r="U880" s="16">
        <v>0</v>
      </c>
      <c r="W880" s="16">
        <v>0</v>
      </c>
      <c r="X880" s="11">
        <v>1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  <c r="AE880" s="11">
        <v>0</v>
      </c>
      <c r="AF880" s="20"/>
      <c r="AG880" s="19"/>
      <c r="AH880" s="19">
        <v>42</v>
      </c>
      <c r="AI880" s="19">
        <v>34</v>
      </c>
      <c r="AJ880" s="51">
        <v>1</v>
      </c>
      <c r="AK880" s="51">
        <v>0</v>
      </c>
      <c r="AL880" s="20">
        <v>63</v>
      </c>
      <c r="AM880" s="20"/>
      <c r="AN880" s="19"/>
      <c r="AO880" s="19"/>
      <c r="AP880" s="19"/>
      <c r="AQ880" s="19">
        <v>4.9800000000000004</v>
      </c>
      <c r="AR880" s="19">
        <v>81.599999999999994</v>
      </c>
      <c r="AS880" s="19">
        <f t="shared" si="98"/>
        <v>88.090465278918444</v>
      </c>
      <c r="AT880" s="19">
        <v>5.08</v>
      </c>
      <c r="AY880" s="14" t="s">
        <v>32</v>
      </c>
      <c r="AZ880" s="21">
        <v>40345</v>
      </c>
      <c r="BA880" s="13">
        <v>1</v>
      </c>
      <c r="BB880" s="13">
        <v>50</v>
      </c>
      <c r="BC880" s="13">
        <v>100</v>
      </c>
      <c r="BJ880" s="13">
        <v>30</v>
      </c>
      <c r="BL880" s="13">
        <v>50</v>
      </c>
      <c r="BM880" s="13">
        <v>20</v>
      </c>
      <c r="BS880" s="13">
        <v>3</v>
      </c>
      <c r="BT880" s="11">
        <v>2</v>
      </c>
      <c r="BU880" s="11">
        <v>2</v>
      </c>
      <c r="BV880" s="13">
        <v>4</v>
      </c>
      <c r="BX880" s="13">
        <v>2</v>
      </c>
    </row>
    <row r="881" spans="1:76">
      <c r="A881" s="13">
        <v>702</v>
      </c>
      <c r="B881" s="11">
        <v>0</v>
      </c>
      <c r="C881" s="11">
        <v>1</v>
      </c>
      <c r="D881" s="11">
        <f t="shared" si="93"/>
        <v>1957</v>
      </c>
      <c r="E881" s="11">
        <v>53</v>
      </c>
      <c r="F881" s="15">
        <v>1</v>
      </c>
      <c r="G881" s="71">
        <v>2</v>
      </c>
      <c r="H881" s="16">
        <v>0</v>
      </c>
      <c r="I881" s="16">
        <v>2010</v>
      </c>
      <c r="J881" s="16">
        <f t="shared" si="97"/>
        <v>0</v>
      </c>
      <c r="K881" s="16">
        <v>2</v>
      </c>
      <c r="L881" s="11">
        <v>1</v>
      </c>
      <c r="M881" s="11">
        <v>4</v>
      </c>
      <c r="N881" s="13">
        <v>3</v>
      </c>
      <c r="O881" s="17">
        <v>0</v>
      </c>
      <c r="P881" s="13">
        <v>0</v>
      </c>
      <c r="Q881" s="16">
        <v>0</v>
      </c>
      <c r="R881" s="16">
        <v>0</v>
      </c>
      <c r="S881" s="16">
        <v>0</v>
      </c>
      <c r="T881" s="16">
        <v>0</v>
      </c>
      <c r="U881" s="16">
        <v>0</v>
      </c>
      <c r="V881" s="11">
        <v>2</v>
      </c>
      <c r="W881" s="16">
        <v>2</v>
      </c>
      <c r="X881" s="11">
        <v>1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1</v>
      </c>
      <c r="AF881" s="20"/>
      <c r="AG881" s="19"/>
      <c r="AH881" s="19">
        <v>54</v>
      </c>
      <c r="AI881" s="19">
        <v>55</v>
      </c>
      <c r="AJ881" s="51">
        <v>0</v>
      </c>
      <c r="AK881" s="51">
        <v>1</v>
      </c>
      <c r="AL881" s="20">
        <v>78</v>
      </c>
      <c r="AM881" s="20"/>
      <c r="AN881" s="20">
        <v>0</v>
      </c>
      <c r="AO881" s="19">
        <v>144</v>
      </c>
      <c r="AP881" s="19">
        <v>3</v>
      </c>
      <c r="AQ881" s="19">
        <v>5.58</v>
      </c>
      <c r="AR881" s="19">
        <v>79.7</v>
      </c>
      <c r="AS881" s="19">
        <f t="shared" si="98"/>
        <v>93.750711886469333</v>
      </c>
      <c r="AT881" s="19">
        <v>4</v>
      </c>
      <c r="AU881" s="20">
        <v>0.5</v>
      </c>
      <c r="AV881" s="19">
        <v>1.26</v>
      </c>
      <c r="AW881" s="19">
        <v>2.2400000000000002</v>
      </c>
      <c r="AX881" s="19">
        <f>(AT881-AU881)/AU881</f>
        <v>7</v>
      </c>
      <c r="AY881" s="14" t="s">
        <v>32</v>
      </c>
      <c r="AZ881" s="21">
        <v>40206</v>
      </c>
      <c r="BA881" s="13">
        <v>1</v>
      </c>
      <c r="BD881" s="13">
        <v>100</v>
      </c>
      <c r="BK881" s="13">
        <v>100</v>
      </c>
      <c r="BS881" s="13">
        <v>1</v>
      </c>
      <c r="BT881" s="11">
        <v>2</v>
      </c>
      <c r="BU881" s="11">
        <v>2</v>
      </c>
      <c r="BV881" s="13">
        <v>2</v>
      </c>
      <c r="BX881" s="13">
        <v>2</v>
      </c>
    </row>
    <row r="882" spans="1:76">
      <c r="A882" s="13">
        <v>703</v>
      </c>
      <c r="B882" s="11">
        <v>0</v>
      </c>
      <c r="C882" s="11">
        <v>1</v>
      </c>
      <c r="D882" s="11">
        <f t="shared" si="93"/>
        <v>1952</v>
      </c>
      <c r="E882" s="11">
        <v>58</v>
      </c>
      <c r="F882" s="15">
        <v>1</v>
      </c>
      <c r="H882" s="16">
        <v>0</v>
      </c>
      <c r="I882" s="16"/>
      <c r="J882" s="16">
        <f t="shared" si="97"/>
        <v>2010</v>
      </c>
      <c r="K882" s="11">
        <v>0</v>
      </c>
      <c r="L882" s="11">
        <v>0</v>
      </c>
      <c r="M882" s="11">
        <v>2</v>
      </c>
      <c r="N882" s="13">
        <v>3</v>
      </c>
      <c r="O882" s="17">
        <v>4</v>
      </c>
      <c r="P882" s="13">
        <v>0</v>
      </c>
      <c r="Q882" s="16">
        <v>0</v>
      </c>
      <c r="R882" s="16">
        <v>0</v>
      </c>
      <c r="S882" s="16">
        <v>0</v>
      </c>
      <c r="T882" s="16">
        <v>0</v>
      </c>
      <c r="U882" s="16">
        <v>0</v>
      </c>
      <c r="V882" s="11">
        <v>1</v>
      </c>
      <c r="W882" s="16">
        <v>3</v>
      </c>
      <c r="X882" s="11">
        <v>1</v>
      </c>
      <c r="Y882" s="11">
        <v>0</v>
      </c>
      <c r="Z882" s="11">
        <v>0</v>
      </c>
      <c r="AA882" s="11">
        <v>0</v>
      </c>
      <c r="AB882" s="11">
        <v>0</v>
      </c>
      <c r="AF882" s="20"/>
      <c r="AG882" s="19"/>
      <c r="AH882" s="19"/>
      <c r="AI882" s="19"/>
      <c r="AJ882" s="51"/>
      <c r="AK882" s="51"/>
      <c r="AL882" s="20"/>
      <c r="AM882" s="20"/>
      <c r="AN882" s="19"/>
      <c r="AO882" s="19"/>
      <c r="AP882" s="19"/>
      <c r="AQ882" s="19"/>
      <c r="AR882" s="19"/>
      <c r="AY882" s="14" t="s">
        <v>197</v>
      </c>
      <c r="AZ882" s="21">
        <v>40324</v>
      </c>
      <c r="BA882" s="13">
        <v>0</v>
      </c>
      <c r="BD882" s="13">
        <v>20</v>
      </c>
      <c r="BM882" s="13">
        <v>80</v>
      </c>
      <c r="BO882" s="13">
        <v>80</v>
      </c>
      <c r="BS882" s="13">
        <v>1</v>
      </c>
      <c r="BT882" s="11">
        <v>2</v>
      </c>
      <c r="BU882" s="11">
        <v>2</v>
      </c>
      <c r="BV882" s="13">
        <v>1</v>
      </c>
      <c r="BX882" s="13">
        <v>1</v>
      </c>
    </row>
    <row r="883" spans="1:76">
      <c r="A883" s="13">
        <v>704</v>
      </c>
      <c r="B883" s="11">
        <v>0</v>
      </c>
      <c r="C883" s="11">
        <v>1</v>
      </c>
      <c r="D883" s="11">
        <f t="shared" si="93"/>
        <v>1956</v>
      </c>
      <c r="E883" s="11">
        <v>54</v>
      </c>
      <c r="F883" s="15">
        <v>1</v>
      </c>
      <c r="H883" s="16">
        <v>0</v>
      </c>
      <c r="I883" s="16"/>
      <c r="J883" s="16">
        <f t="shared" si="97"/>
        <v>2010</v>
      </c>
      <c r="K883" s="11">
        <v>0</v>
      </c>
      <c r="L883" s="11">
        <v>0</v>
      </c>
      <c r="M883" s="16">
        <v>3</v>
      </c>
      <c r="N883" s="13">
        <v>3</v>
      </c>
      <c r="O883" s="17">
        <v>0</v>
      </c>
      <c r="P883" s="13">
        <v>0</v>
      </c>
      <c r="Q883" s="16">
        <v>0</v>
      </c>
      <c r="R883" s="16">
        <v>0</v>
      </c>
      <c r="S883" s="16">
        <v>0</v>
      </c>
      <c r="T883" s="16">
        <v>0</v>
      </c>
      <c r="U883" s="16">
        <v>0</v>
      </c>
      <c r="V883" s="11">
        <v>1</v>
      </c>
      <c r="W883" s="16">
        <v>2</v>
      </c>
      <c r="X883" s="11">
        <v>1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20">
        <v>22</v>
      </c>
      <c r="AG883" s="19"/>
      <c r="AH883" s="19">
        <v>50</v>
      </c>
      <c r="AI883" s="19">
        <v>73</v>
      </c>
      <c r="AJ883" s="51">
        <v>0</v>
      </c>
      <c r="AK883" s="51">
        <v>1</v>
      </c>
      <c r="AL883" s="20">
        <v>74</v>
      </c>
      <c r="AM883" s="20">
        <v>0</v>
      </c>
      <c r="AN883" s="19"/>
      <c r="AO883" s="19">
        <v>147</v>
      </c>
      <c r="AP883" s="19">
        <v>6</v>
      </c>
      <c r="AQ883" s="19">
        <v>4.63</v>
      </c>
      <c r="AR883" s="19">
        <v>65.5</v>
      </c>
      <c r="AS883" s="19">
        <f>IF(F883=1,186*POWER(AR883/88.5,-1.154)*POWER(E883,-0.203),186*POWER(AR883/88.5,-1.154)*POWER(E883,-0.203)*0.742)</f>
        <v>117.129714624223</v>
      </c>
      <c r="AT883" s="19">
        <v>5.32</v>
      </c>
      <c r="AY883" s="14" t="s">
        <v>214</v>
      </c>
      <c r="AZ883" s="21">
        <v>40345</v>
      </c>
      <c r="BA883" s="13">
        <v>0</v>
      </c>
      <c r="BC883" s="13">
        <v>60</v>
      </c>
      <c r="BD883" s="13">
        <v>40</v>
      </c>
      <c r="BS883" s="13">
        <v>1</v>
      </c>
      <c r="BT883" s="11">
        <v>2</v>
      </c>
      <c r="BU883" s="11">
        <v>2</v>
      </c>
      <c r="BV883" s="13">
        <v>1</v>
      </c>
      <c r="BX883" s="13">
        <v>1</v>
      </c>
    </row>
    <row r="884" spans="1:76">
      <c r="A884" s="13">
        <v>705</v>
      </c>
      <c r="B884" s="11">
        <v>0</v>
      </c>
      <c r="C884" s="11">
        <v>1</v>
      </c>
      <c r="D884" s="11">
        <f t="shared" si="93"/>
        <v>1948</v>
      </c>
      <c r="E884" s="11">
        <v>62</v>
      </c>
      <c r="F884" s="15">
        <v>2</v>
      </c>
      <c r="H884" s="16">
        <v>0</v>
      </c>
      <c r="I884" s="16"/>
      <c r="J884" s="16">
        <f t="shared" si="97"/>
        <v>2010</v>
      </c>
      <c r="K884" s="11">
        <v>0</v>
      </c>
      <c r="L884" s="11">
        <v>0</v>
      </c>
      <c r="M884" s="11">
        <v>4</v>
      </c>
      <c r="N884" s="13">
        <v>3</v>
      </c>
      <c r="O884" s="17">
        <v>0</v>
      </c>
      <c r="P884" s="13">
        <v>0</v>
      </c>
      <c r="Q884" s="16">
        <v>0</v>
      </c>
      <c r="R884" s="16">
        <v>0</v>
      </c>
      <c r="S884" s="16">
        <v>0</v>
      </c>
      <c r="T884" s="16">
        <v>0</v>
      </c>
      <c r="U884" s="16">
        <v>0</v>
      </c>
      <c r="W884" s="16">
        <v>0</v>
      </c>
      <c r="X884" s="11">
        <v>1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20">
        <v>28</v>
      </c>
      <c r="AG884" s="19"/>
      <c r="AH884" s="19">
        <v>42</v>
      </c>
      <c r="AI884" s="19">
        <v>72</v>
      </c>
      <c r="AJ884" s="51">
        <v>1</v>
      </c>
      <c r="AK884" s="51">
        <v>0</v>
      </c>
      <c r="AL884" s="20">
        <v>61</v>
      </c>
      <c r="AM884" s="20">
        <v>0</v>
      </c>
      <c r="AN884" s="20">
        <v>1</v>
      </c>
      <c r="AO884" s="19">
        <v>128</v>
      </c>
      <c r="AP884" s="19">
        <v>12</v>
      </c>
      <c r="AQ884" s="19">
        <v>5.36</v>
      </c>
      <c r="AR884" s="19">
        <v>67.099999999999994</v>
      </c>
      <c r="AS884" s="19">
        <f>IF(F884=1,186*POWER(AR884/88.5,-1.154)*POWER(E884,-0.203),186*POWER(AR884/88.5,-1.154)*POWER(E884,-0.203)*0.742)</f>
        <v>82.185666716158849</v>
      </c>
      <c r="AT884" s="19">
        <v>5.54</v>
      </c>
      <c r="AU884" s="20">
        <v>0.84</v>
      </c>
      <c r="AV884" s="19">
        <v>2</v>
      </c>
      <c r="AW884" s="19">
        <v>2.95</v>
      </c>
      <c r="AX884" s="19">
        <f>(AT884-AU884)/AU884</f>
        <v>5.5952380952380958</v>
      </c>
      <c r="AY884" s="14" t="s">
        <v>126</v>
      </c>
      <c r="AZ884" s="21">
        <v>40332</v>
      </c>
      <c r="BA884" s="13">
        <v>1</v>
      </c>
      <c r="BD884" s="13">
        <v>30</v>
      </c>
      <c r="BJ884" s="13">
        <v>20</v>
      </c>
      <c r="BM884" s="13">
        <v>100</v>
      </c>
      <c r="BS884" s="13">
        <v>1</v>
      </c>
      <c r="BT884" s="11">
        <v>2</v>
      </c>
      <c r="BU884" s="11">
        <v>2</v>
      </c>
      <c r="BV884" s="13">
        <v>1</v>
      </c>
      <c r="BX884" s="13">
        <v>2</v>
      </c>
    </row>
    <row r="885" spans="1:76">
      <c r="A885" s="13">
        <v>707</v>
      </c>
      <c r="B885" s="11">
        <v>0</v>
      </c>
      <c r="C885" s="11">
        <v>1</v>
      </c>
      <c r="D885" s="11">
        <f t="shared" si="93"/>
        <v>1949</v>
      </c>
      <c r="E885" s="11">
        <v>61</v>
      </c>
      <c r="F885" s="15">
        <v>1</v>
      </c>
      <c r="G885" s="70">
        <v>1</v>
      </c>
      <c r="H885" s="16">
        <v>0</v>
      </c>
      <c r="I885" s="16">
        <v>2010</v>
      </c>
      <c r="J885" s="16">
        <f t="shared" si="97"/>
        <v>0</v>
      </c>
      <c r="K885" s="16">
        <v>2</v>
      </c>
      <c r="L885" s="11">
        <v>1</v>
      </c>
      <c r="M885" s="16">
        <v>3</v>
      </c>
      <c r="N885" s="13">
        <v>3</v>
      </c>
      <c r="O885" s="17">
        <v>4</v>
      </c>
      <c r="P885" s="13">
        <v>0</v>
      </c>
      <c r="Q885" s="16">
        <v>0</v>
      </c>
      <c r="R885" s="16">
        <v>0</v>
      </c>
      <c r="S885" s="16">
        <v>0</v>
      </c>
      <c r="T885" s="16">
        <v>0</v>
      </c>
      <c r="U885" s="16">
        <v>1</v>
      </c>
      <c r="V885" s="11">
        <v>2</v>
      </c>
      <c r="W885" s="16">
        <v>2</v>
      </c>
      <c r="X885" s="11">
        <v>1</v>
      </c>
      <c r="Y885" s="11">
        <v>0</v>
      </c>
      <c r="Z885" s="11">
        <v>1</v>
      </c>
      <c r="AA885" s="11">
        <v>0</v>
      </c>
      <c r="AB885" s="11">
        <v>0</v>
      </c>
      <c r="AC885" s="11">
        <v>0</v>
      </c>
      <c r="AD885" s="11">
        <v>0</v>
      </c>
      <c r="AE885" s="11">
        <v>1</v>
      </c>
      <c r="AF885" s="20">
        <v>14</v>
      </c>
      <c r="AG885" s="19"/>
      <c r="AH885" s="19">
        <v>63</v>
      </c>
      <c r="AI885" s="19">
        <v>56</v>
      </c>
      <c r="AJ885" s="51">
        <v>4</v>
      </c>
      <c r="AK885" s="51">
        <v>1</v>
      </c>
      <c r="AL885" s="20">
        <v>72</v>
      </c>
      <c r="AM885" s="20">
        <v>0</v>
      </c>
      <c r="AN885" s="19"/>
      <c r="AO885" s="19">
        <v>157</v>
      </c>
      <c r="AP885" s="19">
        <v>6</v>
      </c>
      <c r="AQ885" s="19"/>
      <c r="AR885" s="19"/>
      <c r="AY885" s="14" t="s">
        <v>45</v>
      </c>
      <c r="AZ885" s="21">
        <v>40331</v>
      </c>
      <c r="BA885" s="13">
        <v>1</v>
      </c>
      <c r="BD885" s="13">
        <v>90</v>
      </c>
      <c r="BR885" s="13">
        <v>100</v>
      </c>
      <c r="BS885" s="13">
        <v>1</v>
      </c>
      <c r="BT885" s="11">
        <v>2</v>
      </c>
      <c r="BU885" s="11">
        <v>2</v>
      </c>
      <c r="BV885" s="13">
        <v>2</v>
      </c>
      <c r="BX885" s="13">
        <v>1</v>
      </c>
    </row>
    <row r="886" spans="1:76">
      <c r="A886" s="13">
        <v>718</v>
      </c>
      <c r="B886" s="11">
        <v>0</v>
      </c>
      <c r="C886" s="11">
        <v>1</v>
      </c>
      <c r="D886" s="11">
        <f t="shared" si="93"/>
        <v>1942</v>
      </c>
      <c r="E886" s="11">
        <v>68</v>
      </c>
      <c r="F886" s="15">
        <v>1</v>
      </c>
      <c r="G886" s="71">
        <v>2</v>
      </c>
      <c r="H886" s="16">
        <v>0</v>
      </c>
      <c r="I886" s="16">
        <v>2008</v>
      </c>
      <c r="J886" s="16">
        <f t="shared" si="97"/>
        <v>2</v>
      </c>
      <c r="K886" s="16">
        <v>2</v>
      </c>
      <c r="L886" s="11">
        <v>1</v>
      </c>
      <c r="M886" s="16">
        <v>3</v>
      </c>
      <c r="N886" s="13">
        <v>3</v>
      </c>
      <c r="O886" s="17">
        <v>0</v>
      </c>
      <c r="P886" s="13">
        <v>1</v>
      </c>
      <c r="Q886" s="16">
        <v>0</v>
      </c>
      <c r="R886" s="16">
        <v>0</v>
      </c>
      <c r="S886" s="16">
        <v>0</v>
      </c>
      <c r="T886" s="16">
        <v>0</v>
      </c>
      <c r="U886" s="16">
        <v>0</v>
      </c>
      <c r="W886" s="16">
        <v>0</v>
      </c>
      <c r="X886" s="11">
        <v>1</v>
      </c>
      <c r="Y886" s="11">
        <v>1</v>
      </c>
      <c r="Z886" s="11">
        <v>0</v>
      </c>
      <c r="AA886" s="11">
        <v>0</v>
      </c>
      <c r="AB886" s="11">
        <v>0</v>
      </c>
      <c r="AC886" s="11">
        <v>0</v>
      </c>
      <c r="AD886" s="11">
        <v>1</v>
      </c>
      <c r="AE886" s="11">
        <v>1</v>
      </c>
      <c r="AF886" s="20"/>
      <c r="AG886" s="19">
        <v>34.1</v>
      </c>
      <c r="AH886" s="19">
        <v>58</v>
      </c>
      <c r="AI886" s="19">
        <v>28</v>
      </c>
      <c r="AJ886" s="51">
        <v>0</v>
      </c>
      <c r="AK886" s="51">
        <v>0</v>
      </c>
      <c r="AL886" s="20">
        <v>61</v>
      </c>
      <c r="AM886" s="20">
        <v>1</v>
      </c>
      <c r="AN886" s="19"/>
      <c r="AO886" s="19"/>
      <c r="AP886" s="19"/>
      <c r="AQ886" s="19"/>
      <c r="AR886" s="19"/>
      <c r="AT886" s="19">
        <v>4.5999999999999996</v>
      </c>
      <c r="AU886" s="20">
        <v>1.6</v>
      </c>
      <c r="AV886" s="19">
        <v>0.54</v>
      </c>
      <c r="AW886" s="19">
        <v>2</v>
      </c>
      <c r="AX886" s="19">
        <f>(AT886-AU886)/AU886</f>
        <v>1.8749999999999996</v>
      </c>
      <c r="AY886" s="14" t="s">
        <v>32</v>
      </c>
      <c r="AZ886" s="21">
        <v>40324</v>
      </c>
      <c r="BA886" s="13">
        <v>1</v>
      </c>
      <c r="BC886" s="13">
        <v>100</v>
      </c>
      <c r="BF886" s="13">
        <v>70</v>
      </c>
      <c r="BJ886" s="13">
        <v>50</v>
      </c>
      <c r="BM886" s="13">
        <v>100</v>
      </c>
      <c r="BS886" s="13">
        <v>1</v>
      </c>
      <c r="BT886" s="11">
        <v>2</v>
      </c>
      <c r="BU886" s="11">
        <v>2</v>
      </c>
      <c r="BV886" s="13">
        <v>3</v>
      </c>
      <c r="BX886" s="13">
        <v>2</v>
      </c>
    </row>
    <row r="887" spans="1:76">
      <c r="A887" s="13">
        <v>719</v>
      </c>
      <c r="B887" s="11">
        <v>0</v>
      </c>
      <c r="C887" s="11">
        <v>1</v>
      </c>
      <c r="D887" s="11">
        <f t="shared" si="93"/>
        <v>1938</v>
      </c>
      <c r="E887" s="11">
        <v>72</v>
      </c>
      <c r="F887" s="15">
        <v>1</v>
      </c>
      <c r="G887" s="71">
        <v>1</v>
      </c>
      <c r="H887" s="16">
        <v>0</v>
      </c>
      <c r="I887" s="16">
        <v>2010</v>
      </c>
      <c r="J887" s="16">
        <f t="shared" si="97"/>
        <v>0</v>
      </c>
      <c r="K887" s="16">
        <v>2</v>
      </c>
      <c r="L887" s="11">
        <v>1</v>
      </c>
      <c r="M887" s="11">
        <v>4</v>
      </c>
      <c r="N887" s="13">
        <v>3</v>
      </c>
      <c r="O887" s="17">
        <v>0</v>
      </c>
      <c r="P887" s="13">
        <v>0</v>
      </c>
      <c r="Q887" s="16">
        <v>1</v>
      </c>
      <c r="R887" s="16">
        <v>1</v>
      </c>
      <c r="S887" s="16">
        <v>1</v>
      </c>
      <c r="T887" s="16">
        <v>0</v>
      </c>
      <c r="U887" s="16">
        <v>0</v>
      </c>
      <c r="V887" s="11">
        <v>1</v>
      </c>
      <c r="W887" s="16">
        <v>2</v>
      </c>
      <c r="X887" s="11">
        <v>1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  <c r="AE887" s="11">
        <v>1</v>
      </c>
      <c r="AF887" s="20"/>
      <c r="AG887" s="19">
        <v>25</v>
      </c>
      <c r="AH887" s="19">
        <v>52</v>
      </c>
      <c r="AI887" s="19">
        <v>60</v>
      </c>
      <c r="AJ887" s="51">
        <v>1</v>
      </c>
      <c r="AK887" s="51">
        <v>0</v>
      </c>
      <c r="AL887" s="20">
        <v>63</v>
      </c>
      <c r="AM887" s="20">
        <v>1</v>
      </c>
      <c r="AN887" s="19"/>
      <c r="AO887" s="19">
        <v>135</v>
      </c>
      <c r="AP887" s="19">
        <v>15</v>
      </c>
      <c r="AQ887" s="19">
        <v>6.9</v>
      </c>
      <c r="AR887" s="19">
        <v>129.19999999999999</v>
      </c>
      <c r="AS887" s="19">
        <f>IF(F887=1,186*POWER(AR887/88.5,-1.154)*POWER(E887,-0.203),186*POWER(AR887/88.5,-1.154)*POWER(E887,-0.203)*0.742)</f>
        <v>50.448707152637034</v>
      </c>
      <c r="AT887" s="19">
        <v>4.2300000000000004</v>
      </c>
      <c r="AU887" s="20">
        <v>0.93</v>
      </c>
      <c r="AV887" s="19">
        <v>0.93</v>
      </c>
      <c r="AW887" s="19">
        <v>2.56</v>
      </c>
      <c r="AX887" s="19">
        <f>(AT887-AU887)/AU887</f>
        <v>3.5483870967741935</v>
      </c>
      <c r="AY887" s="14" t="s">
        <v>126</v>
      </c>
      <c r="AZ887" s="21">
        <v>40354</v>
      </c>
      <c r="BA887" s="13">
        <v>1</v>
      </c>
      <c r="BC887" s="13">
        <v>100</v>
      </c>
      <c r="BS887" s="13">
        <v>1</v>
      </c>
      <c r="BT887" s="11">
        <v>2</v>
      </c>
      <c r="BU887" s="11">
        <v>2</v>
      </c>
      <c r="BV887" s="13">
        <v>1</v>
      </c>
      <c r="BX887" s="13">
        <v>2</v>
      </c>
    </row>
    <row r="888" spans="1:76">
      <c r="A888" s="13">
        <v>722</v>
      </c>
      <c r="B888" s="11">
        <v>0</v>
      </c>
      <c r="C888" s="11">
        <v>1</v>
      </c>
      <c r="D888" s="11">
        <f t="shared" si="93"/>
        <v>1960</v>
      </c>
      <c r="E888" s="11">
        <v>50</v>
      </c>
      <c r="F888" s="15">
        <v>1</v>
      </c>
      <c r="H888" s="16">
        <v>0</v>
      </c>
      <c r="I888" s="16"/>
      <c r="J888" s="16">
        <f t="shared" si="97"/>
        <v>2010</v>
      </c>
      <c r="K888" s="11">
        <v>0</v>
      </c>
      <c r="L888" s="11">
        <v>0</v>
      </c>
      <c r="M888" s="11">
        <v>4</v>
      </c>
      <c r="N888" s="13">
        <v>3</v>
      </c>
      <c r="O888" s="17">
        <v>0</v>
      </c>
      <c r="P888" s="13">
        <v>0</v>
      </c>
      <c r="Q888" s="16">
        <v>0</v>
      </c>
      <c r="R888" s="16">
        <v>0</v>
      </c>
      <c r="S888" s="16">
        <v>0</v>
      </c>
      <c r="T888" s="16">
        <v>0</v>
      </c>
      <c r="U888" s="16">
        <v>0</v>
      </c>
      <c r="V888" s="11">
        <v>2</v>
      </c>
      <c r="W888" s="16">
        <v>2</v>
      </c>
      <c r="X888" s="11">
        <v>1</v>
      </c>
      <c r="Y888" s="11">
        <v>0</v>
      </c>
      <c r="Z888" s="11">
        <v>0</v>
      </c>
      <c r="AA888" s="11">
        <v>0</v>
      </c>
      <c r="AB888" s="11">
        <v>0</v>
      </c>
      <c r="AC888" s="11">
        <v>0</v>
      </c>
      <c r="AD888" s="11">
        <v>0</v>
      </c>
      <c r="AE888" s="11">
        <v>0</v>
      </c>
      <c r="AF888" s="20">
        <v>12</v>
      </c>
      <c r="AG888" s="19"/>
      <c r="AH888" s="19">
        <v>48</v>
      </c>
      <c r="AI888" s="19">
        <v>64</v>
      </c>
      <c r="AJ888" s="51"/>
      <c r="AK888" s="51"/>
      <c r="AL888" s="20"/>
      <c r="AM888" s="20"/>
      <c r="AN888" s="20">
        <v>1</v>
      </c>
      <c r="AO888" s="19">
        <v>156</v>
      </c>
      <c r="AP888" s="19">
        <v>9</v>
      </c>
      <c r="AQ888" s="19">
        <v>5.76</v>
      </c>
      <c r="AR888" s="19">
        <v>105.4</v>
      </c>
      <c r="AS888" s="19">
        <f>IF(F888=1,186*POWER(AR888/88.5,-1.154)*POWER(E888,-0.203),186*POWER(AR888/88.5,-1.154)*POWER(E888,-0.203)*0.742)</f>
        <v>68.71261910502804</v>
      </c>
      <c r="AT888" s="19">
        <v>4.4000000000000004</v>
      </c>
      <c r="AU888" s="20">
        <v>1</v>
      </c>
      <c r="AV888" s="19">
        <v>0.3</v>
      </c>
      <c r="AW888" s="19">
        <v>2.8</v>
      </c>
      <c r="AX888" s="19">
        <f>(AT888-AU888)/AU888</f>
        <v>3.4000000000000004</v>
      </c>
      <c r="AY888" s="14" t="s">
        <v>65</v>
      </c>
      <c r="AZ888" s="21">
        <v>40323</v>
      </c>
      <c r="BA888" s="13">
        <v>1</v>
      </c>
      <c r="BD888" s="13">
        <v>50</v>
      </c>
      <c r="BM888" s="13">
        <v>30</v>
      </c>
      <c r="BS888" s="13">
        <v>1</v>
      </c>
      <c r="BT888" s="11">
        <v>2</v>
      </c>
      <c r="BU888" s="11">
        <v>2</v>
      </c>
      <c r="BV888" s="13">
        <v>1</v>
      </c>
      <c r="BX888" s="13">
        <v>0</v>
      </c>
    </row>
    <row r="889" spans="1:76">
      <c r="A889" s="13">
        <v>724</v>
      </c>
      <c r="B889" s="11">
        <v>0</v>
      </c>
      <c r="C889" s="11">
        <v>1</v>
      </c>
      <c r="D889" s="11">
        <f t="shared" si="93"/>
        <v>1964</v>
      </c>
      <c r="E889" s="11">
        <v>46</v>
      </c>
      <c r="F889" s="15">
        <v>1</v>
      </c>
      <c r="G889" s="71">
        <v>1</v>
      </c>
      <c r="H889" s="16">
        <v>0</v>
      </c>
      <c r="I889" s="16">
        <v>2009</v>
      </c>
      <c r="J889" s="16">
        <f t="shared" si="97"/>
        <v>1</v>
      </c>
      <c r="K889" s="16">
        <v>2</v>
      </c>
      <c r="L889" s="11">
        <v>1</v>
      </c>
      <c r="M889" s="11">
        <v>2</v>
      </c>
      <c r="N889" s="13">
        <v>3</v>
      </c>
      <c r="O889" s="17">
        <v>0</v>
      </c>
      <c r="P889" s="13">
        <v>0</v>
      </c>
      <c r="Q889" s="16">
        <v>0</v>
      </c>
      <c r="R889" s="16">
        <v>0</v>
      </c>
      <c r="S889" s="16">
        <v>0</v>
      </c>
      <c r="T889" s="16">
        <v>0</v>
      </c>
      <c r="U889" s="16">
        <v>0</v>
      </c>
      <c r="W889" s="16">
        <v>0</v>
      </c>
      <c r="X889" s="11">
        <v>1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  <c r="AE889" s="11">
        <v>1</v>
      </c>
      <c r="AF889" s="20">
        <v>10</v>
      </c>
      <c r="AG889" s="19"/>
      <c r="AH889" s="19">
        <v>47</v>
      </c>
      <c r="AI889" s="19">
        <v>65</v>
      </c>
      <c r="AJ889" s="51">
        <v>1</v>
      </c>
      <c r="AK889" s="51">
        <v>0</v>
      </c>
      <c r="AL889" s="20">
        <v>63</v>
      </c>
      <c r="AM889" s="20">
        <v>0</v>
      </c>
      <c r="AN889" s="19"/>
      <c r="AO889" s="19">
        <v>149</v>
      </c>
      <c r="AP889" s="19">
        <v>15</v>
      </c>
      <c r="AQ889" s="19">
        <v>5.19</v>
      </c>
      <c r="AR889" s="19">
        <v>75.400000000000006</v>
      </c>
      <c r="AS889" s="19">
        <f>IF(F889=1,186*POWER(AR889/88.5,-1.154)*POWER(E889,-0.203),186*POWER(AR889/88.5,-1.154)*POWER(E889,-0.203)*0.742)</f>
        <v>102.86298087837959</v>
      </c>
      <c r="AT889" s="19">
        <v>4.34</v>
      </c>
      <c r="AY889" s="14" t="s">
        <v>25</v>
      </c>
      <c r="AZ889" s="21">
        <v>40344</v>
      </c>
      <c r="BA889" s="13">
        <v>0</v>
      </c>
      <c r="BD889" s="13">
        <v>50</v>
      </c>
      <c r="BF889" s="13">
        <v>70</v>
      </c>
      <c r="BS889" s="13">
        <v>1</v>
      </c>
      <c r="BT889" s="11">
        <v>2</v>
      </c>
      <c r="BU889" s="11">
        <v>2</v>
      </c>
      <c r="BV889" s="13">
        <v>1</v>
      </c>
      <c r="BX889" s="13">
        <v>3</v>
      </c>
    </row>
    <row r="890" spans="1:76">
      <c r="A890" s="13">
        <v>726</v>
      </c>
      <c r="B890" s="11">
        <v>0</v>
      </c>
      <c r="C890" s="11">
        <v>1</v>
      </c>
      <c r="D890" s="11">
        <f t="shared" si="93"/>
        <v>1960</v>
      </c>
      <c r="E890" s="11">
        <v>50</v>
      </c>
      <c r="F890" s="15">
        <v>1</v>
      </c>
      <c r="G890" s="71">
        <v>1</v>
      </c>
      <c r="H890" s="16">
        <v>0</v>
      </c>
      <c r="I890" s="16">
        <v>2009</v>
      </c>
      <c r="J890" s="16">
        <f t="shared" si="97"/>
        <v>1</v>
      </c>
      <c r="K890" s="16">
        <v>2</v>
      </c>
      <c r="L890" s="11">
        <v>1</v>
      </c>
      <c r="M890" s="16">
        <v>3</v>
      </c>
      <c r="N890" s="13">
        <v>3</v>
      </c>
      <c r="O890" s="17">
        <v>0</v>
      </c>
      <c r="P890" s="13">
        <v>1</v>
      </c>
      <c r="Q890" s="16">
        <v>0</v>
      </c>
      <c r="R890" s="16">
        <v>0</v>
      </c>
      <c r="S890" s="16">
        <v>0</v>
      </c>
      <c r="T890" s="16">
        <v>0</v>
      </c>
      <c r="U890" s="16">
        <v>0</v>
      </c>
      <c r="W890" s="16">
        <v>0</v>
      </c>
      <c r="X890" s="11">
        <v>1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1</v>
      </c>
      <c r="AE890" s="11">
        <v>1</v>
      </c>
      <c r="AF890" s="20"/>
      <c r="AG890" s="19"/>
      <c r="AH890" s="19">
        <v>65</v>
      </c>
      <c r="AI890" s="19">
        <v>45</v>
      </c>
      <c r="AJ890" s="51">
        <v>2</v>
      </c>
      <c r="AK890" s="51">
        <v>0</v>
      </c>
      <c r="AL890" s="20">
        <v>60</v>
      </c>
      <c r="AM890" s="20">
        <v>0</v>
      </c>
      <c r="AN890" s="19"/>
      <c r="AO890" s="19">
        <v>149</v>
      </c>
      <c r="AP890" s="19">
        <v>2</v>
      </c>
      <c r="AQ890" s="19">
        <v>4.3499999999999996</v>
      </c>
      <c r="AR890" s="19">
        <v>66.599999999999994</v>
      </c>
      <c r="AS890" s="19">
        <f>IF(F890=1,186*POWER(AR890/88.5,-1.154)*POWER(E890,-0.203),186*POWER(AR890/88.5,-1.154)*POWER(E890,-0.203)*0.742)</f>
        <v>116.70925781109072</v>
      </c>
      <c r="AT890" s="19">
        <v>3.1</v>
      </c>
      <c r="AU890" s="20">
        <v>0.87</v>
      </c>
      <c r="AV890" s="19">
        <v>0.53</v>
      </c>
      <c r="AW890" s="19">
        <v>1.87</v>
      </c>
      <c r="AX890" s="19">
        <f>(AT890-AU890)/AU890</f>
        <v>2.5632183908045976</v>
      </c>
      <c r="AY890" s="14" t="s">
        <v>45</v>
      </c>
      <c r="AZ890" s="21">
        <v>40336</v>
      </c>
      <c r="BC890" s="13">
        <v>100</v>
      </c>
      <c r="BM890" s="13">
        <v>20</v>
      </c>
      <c r="BS890" s="13">
        <v>1</v>
      </c>
      <c r="BT890" s="11">
        <v>2</v>
      </c>
      <c r="BU890" s="11">
        <v>2</v>
      </c>
      <c r="BV890" s="13">
        <v>1</v>
      </c>
      <c r="BX890" s="13">
        <v>2</v>
      </c>
    </row>
    <row r="891" spans="1:76">
      <c r="A891" s="13">
        <v>728</v>
      </c>
      <c r="B891" s="11">
        <v>0</v>
      </c>
      <c r="C891" s="11">
        <v>1</v>
      </c>
      <c r="D891" s="11">
        <f t="shared" si="93"/>
        <v>1954</v>
      </c>
      <c r="E891" s="11">
        <v>56</v>
      </c>
      <c r="F891" s="15">
        <v>1</v>
      </c>
      <c r="G891" s="71">
        <v>1</v>
      </c>
      <c r="H891" s="16">
        <v>0</v>
      </c>
      <c r="I891" s="16">
        <v>2010</v>
      </c>
      <c r="J891" s="16">
        <f t="shared" si="97"/>
        <v>0</v>
      </c>
      <c r="K891" s="16">
        <v>2</v>
      </c>
      <c r="L891" s="11">
        <v>1</v>
      </c>
      <c r="M891" s="11">
        <v>4</v>
      </c>
      <c r="N891" s="13">
        <v>3</v>
      </c>
      <c r="O891" s="17">
        <v>0</v>
      </c>
      <c r="P891" s="13">
        <v>0</v>
      </c>
      <c r="Q891" s="16">
        <v>0</v>
      </c>
      <c r="R891" s="16">
        <v>0</v>
      </c>
      <c r="S891" s="16">
        <v>0</v>
      </c>
      <c r="T891" s="16">
        <v>0</v>
      </c>
      <c r="U891" s="16">
        <v>0</v>
      </c>
      <c r="W891" s="16">
        <v>0</v>
      </c>
      <c r="X891" s="11">
        <v>1</v>
      </c>
      <c r="Y891" s="11">
        <v>0</v>
      </c>
      <c r="Z891" s="11">
        <v>0</v>
      </c>
      <c r="AA891" s="11">
        <v>0</v>
      </c>
      <c r="AB891" s="11">
        <v>0</v>
      </c>
      <c r="AC891" s="11">
        <v>1</v>
      </c>
      <c r="AD891" s="11">
        <v>1</v>
      </c>
      <c r="AE891" s="11">
        <v>0</v>
      </c>
      <c r="AF891" s="20"/>
      <c r="AG891" s="19"/>
      <c r="AH891" s="19">
        <v>50</v>
      </c>
      <c r="AI891" s="19">
        <v>53</v>
      </c>
      <c r="AJ891" s="51">
        <v>0</v>
      </c>
      <c r="AK891" s="51">
        <v>1</v>
      </c>
      <c r="AL891" s="20">
        <v>64</v>
      </c>
      <c r="AM891" s="20"/>
      <c r="AN891" s="19"/>
      <c r="AO891" s="19">
        <v>129</v>
      </c>
      <c r="AP891" s="19">
        <v>12</v>
      </c>
      <c r="AQ891" s="19">
        <v>4.62</v>
      </c>
      <c r="AR891" s="19">
        <v>92.8</v>
      </c>
      <c r="AS891" s="19">
        <f>IF(F891=1,186*POWER(AR891/88.5,-1.154)*POWER(E891,-0.203),186*POWER(AR891/88.5,-1.154)*POWER(E891,-0.203)*0.742)</f>
        <v>77.777314650652059</v>
      </c>
      <c r="AT891" s="19">
        <v>3.44</v>
      </c>
      <c r="AU891" s="20">
        <v>0.77</v>
      </c>
      <c r="AV891" s="19">
        <v>0.59</v>
      </c>
      <c r="AW891" s="19">
        <v>1.88</v>
      </c>
      <c r="AX891" s="19">
        <f>(AT891-AU891)/AU891</f>
        <v>3.4675324675324672</v>
      </c>
      <c r="AY891" s="14" t="s">
        <v>49</v>
      </c>
      <c r="AZ891" s="21">
        <v>40344</v>
      </c>
      <c r="BA891" s="13">
        <v>1</v>
      </c>
      <c r="BC891" s="13">
        <v>100</v>
      </c>
      <c r="BJ891" s="13">
        <v>30</v>
      </c>
      <c r="BS891" s="13">
        <v>1</v>
      </c>
      <c r="BT891" s="11">
        <v>2</v>
      </c>
      <c r="BU891" s="11">
        <v>2</v>
      </c>
      <c r="BV891" s="13">
        <v>1</v>
      </c>
      <c r="BX891" s="13">
        <v>1</v>
      </c>
    </row>
    <row r="892" spans="1:76">
      <c r="A892" s="13">
        <v>731</v>
      </c>
      <c r="B892" s="11">
        <v>0</v>
      </c>
      <c r="C892" s="11">
        <v>1</v>
      </c>
      <c r="D892" s="11">
        <f t="shared" si="93"/>
        <v>1941</v>
      </c>
      <c r="E892" s="11">
        <v>69</v>
      </c>
      <c r="F892" s="15">
        <v>1</v>
      </c>
      <c r="G892" s="71">
        <v>1</v>
      </c>
      <c r="H892" s="16">
        <v>0</v>
      </c>
      <c r="I892" s="16">
        <v>2008</v>
      </c>
      <c r="J892" s="16">
        <f t="shared" si="97"/>
        <v>2</v>
      </c>
      <c r="K892" s="16">
        <v>2</v>
      </c>
      <c r="L892" s="11">
        <v>1</v>
      </c>
      <c r="M892" s="11">
        <v>2</v>
      </c>
      <c r="N892" s="13">
        <v>3</v>
      </c>
      <c r="O892" s="17">
        <v>0</v>
      </c>
      <c r="P892" s="13">
        <v>0</v>
      </c>
      <c r="Q892" s="16">
        <v>0</v>
      </c>
      <c r="R892" s="16">
        <v>0</v>
      </c>
      <c r="S892" s="16">
        <v>0</v>
      </c>
      <c r="T892" s="16">
        <v>0</v>
      </c>
      <c r="U892" s="16">
        <v>0</v>
      </c>
      <c r="V892" s="11">
        <v>2</v>
      </c>
      <c r="W892" s="16">
        <v>2</v>
      </c>
      <c r="X892" s="11">
        <v>1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1</v>
      </c>
      <c r="AF892" s="20">
        <v>19</v>
      </c>
      <c r="AG892" s="19"/>
      <c r="AH892" s="19">
        <v>57</v>
      </c>
      <c r="AI892" s="19">
        <v>51</v>
      </c>
      <c r="AJ892" s="51">
        <v>0</v>
      </c>
      <c r="AK892" s="51">
        <v>0</v>
      </c>
      <c r="AL892" s="20">
        <v>63</v>
      </c>
      <c r="AM892" s="20">
        <v>0</v>
      </c>
      <c r="AN892" s="19"/>
      <c r="AO892" s="19">
        <v>123</v>
      </c>
      <c r="AP892" s="19">
        <v>7</v>
      </c>
      <c r="AQ892" s="19"/>
      <c r="AR892" s="19"/>
      <c r="AT892" s="19">
        <v>3.5</v>
      </c>
      <c r="AU892" s="20">
        <v>0.91</v>
      </c>
      <c r="AV892" s="19">
        <v>0.48</v>
      </c>
      <c r="AW892" s="19">
        <v>2.11</v>
      </c>
      <c r="AX892" s="19">
        <f>(AT892-AU892)/AU892</f>
        <v>2.8461538461538458</v>
      </c>
      <c r="AY892" s="14" t="s">
        <v>114</v>
      </c>
      <c r="AZ892" s="21">
        <v>40345</v>
      </c>
      <c r="BA892" s="13">
        <v>1</v>
      </c>
      <c r="BC892" s="13">
        <v>100</v>
      </c>
      <c r="BJ892" s="13">
        <v>50</v>
      </c>
      <c r="BL892" s="13">
        <v>50</v>
      </c>
      <c r="BM892" s="13">
        <v>50</v>
      </c>
      <c r="BS892" s="13">
        <v>1</v>
      </c>
      <c r="BT892" s="11">
        <v>2</v>
      </c>
      <c r="BU892" s="11">
        <v>2</v>
      </c>
      <c r="BV892" s="13">
        <v>3</v>
      </c>
      <c r="BX892" s="13">
        <v>2</v>
      </c>
    </row>
    <row r="893" spans="1:76">
      <c r="A893" s="13">
        <v>733</v>
      </c>
      <c r="B893" s="11">
        <v>0</v>
      </c>
      <c r="C893" s="11">
        <v>1</v>
      </c>
      <c r="D893" s="11">
        <f t="shared" si="93"/>
        <v>1942</v>
      </c>
      <c r="E893" s="11">
        <v>68</v>
      </c>
      <c r="F893" s="15">
        <v>1</v>
      </c>
      <c r="H893" s="16">
        <v>0</v>
      </c>
      <c r="I893" s="16"/>
      <c r="J893" s="16">
        <f t="shared" si="97"/>
        <v>2010</v>
      </c>
      <c r="K893" s="11">
        <v>0</v>
      </c>
      <c r="L893" s="11">
        <v>0</v>
      </c>
      <c r="M893" s="11">
        <v>4</v>
      </c>
      <c r="N893" s="13">
        <v>3</v>
      </c>
      <c r="O893" s="17">
        <v>4</v>
      </c>
      <c r="P893" s="13">
        <v>0</v>
      </c>
      <c r="Q893" s="16">
        <v>0</v>
      </c>
      <c r="R893" s="16">
        <v>0</v>
      </c>
      <c r="S893" s="16">
        <v>0</v>
      </c>
      <c r="T893" s="16">
        <v>0</v>
      </c>
      <c r="U893" s="16">
        <v>0</v>
      </c>
      <c r="W893" s="16">
        <v>0</v>
      </c>
      <c r="X893" s="11">
        <v>1</v>
      </c>
      <c r="Y893" s="11">
        <v>0</v>
      </c>
      <c r="Z893" s="11">
        <v>0</v>
      </c>
      <c r="AA893" s="11">
        <v>0</v>
      </c>
      <c r="AB893" s="11">
        <v>0</v>
      </c>
      <c r="AF893" s="20"/>
      <c r="AG893" s="19"/>
      <c r="AH893" s="19"/>
      <c r="AI893" s="19"/>
      <c r="AJ893" s="51">
        <v>4</v>
      </c>
      <c r="AK893" s="51">
        <v>0</v>
      </c>
      <c r="AL893" s="20">
        <v>72</v>
      </c>
      <c r="AM893" s="20"/>
      <c r="AN893" s="19"/>
      <c r="AO893" s="19">
        <v>134</v>
      </c>
      <c r="AP893" s="19">
        <v>56</v>
      </c>
      <c r="AQ893" s="19">
        <v>5.47</v>
      </c>
      <c r="AR893" s="19">
        <v>106.9</v>
      </c>
      <c r="AS893" s="19">
        <f>IF(F893=1,186*POWER(AR893/88.5,-1.154)*POWER(E893,-0.203),186*POWER(AR893/88.5,-1.154)*POWER(E893,-0.203)*0.742)</f>
        <v>63.510553477061691</v>
      </c>
      <c r="AT893" s="19">
        <v>5.47</v>
      </c>
      <c r="AY893" s="14" t="s">
        <v>45</v>
      </c>
      <c r="AZ893" s="21">
        <v>40331</v>
      </c>
      <c r="BC893" s="13">
        <v>70</v>
      </c>
      <c r="BD893" s="13">
        <v>70</v>
      </c>
      <c r="BN893" s="13">
        <v>50</v>
      </c>
      <c r="BO893" s="13">
        <v>100</v>
      </c>
      <c r="BS893" s="13">
        <v>1</v>
      </c>
      <c r="BT893" s="11">
        <v>2</v>
      </c>
      <c r="BU893" s="11">
        <v>2</v>
      </c>
      <c r="BV893" s="13">
        <v>2</v>
      </c>
      <c r="BX893" s="13">
        <v>2</v>
      </c>
    </row>
    <row r="894" spans="1:76">
      <c r="A894" s="13">
        <v>734</v>
      </c>
      <c r="B894" s="11">
        <v>0</v>
      </c>
      <c r="C894" s="11">
        <v>1</v>
      </c>
      <c r="D894" s="11">
        <f t="shared" si="93"/>
        <v>1969</v>
      </c>
      <c r="E894" s="11">
        <v>41</v>
      </c>
      <c r="F894" s="15">
        <v>1</v>
      </c>
      <c r="G894" s="71">
        <v>1</v>
      </c>
      <c r="H894" s="16">
        <v>0</v>
      </c>
      <c r="I894" s="16">
        <v>2009</v>
      </c>
      <c r="J894" s="16">
        <f t="shared" si="97"/>
        <v>1</v>
      </c>
      <c r="K894" s="16">
        <v>2</v>
      </c>
      <c r="L894" s="11">
        <v>1</v>
      </c>
      <c r="M894" s="16">
        <v>3</v>
      </c>
      <c r="N894" s="13">
        <v>3</v>
      </c>
      <c r="O894" s="17">
        <v>0</v>
      </c>
      <c r="P894" s="13">
        <v>0</v>
      </c>
      <c r="Q894" s="16">
        <v>0</v>
      </c>
      <c r="R894" s="16">
        <v>0</v>
      </c>
      <c r="S894" s="16">
        <v>0</v>
      </c>
      <c r="T894" s="16">
        <v>0</v>
      </c>
      <c r="U894" s="16">
        <v>0</v>
      </c>
      <c r="W894" s="16">
        <v>0</v>
      </c>
      <c r="X894" s="11">
        <v>1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1</v>
      </c>
      <c r="AF894" s="20">
        <v>34</v>
      </c>
      <c r="AG894" s="19"/>
      <c r="AH894" s="19">
        <v>57</v>
      </c>
      <c r="AI894" s="19">
        <v>56</v>
      </c>
      <c r="AJ894" s="51"/>
      <c r="AK894" s="51"/>
      <c r="AL894" s="20"/>
      <c r="AM894" s="20"/>
      <c r="AN894" s="19"/>
      <c r="AO894" s="19">
        <v>132</v>
      </c>
      <c r="AP894" s="19">
        <v>2</v>
      </c>
      <c r="AQ894" s="19">
        <v>4.8</v>
      </c>
      <c r="AR894" s="19"/>
      <c r="AT894" s="19">
        <v>5.9</v>
      </c>
      <c r="AU894" s="20">
        <v>1.2</v>
      </c>
      <c r="AV894" s="19">
        <v>1.4</v>
      </c>
      <c r="AW894" s="19">
        <v>1.2</v>
      </c>
      <c r="AX894" s="19">
        <f>(AT894-AU894)/AU894</f>
        <v>3.916666666666667</v>
      </c>
      <c r="AY894" s="14" t="s">
        <v>45</v>
      </c>
      <c r="AZ894" s="21">
        <v>40182</v>
      </c>
      <c r="BA894" s="13">
        <v>0</v>
      </c>
      <c r="BD894" s="13">
        <v>95</v>
      </c>
      <c r="BM894" s="13">
        <v>50</v>
      </c>
      <c r="BS894" s="13">
        <v>3</v>
      </c>
      <c r="BT894" s="11">
        <v>2</v>
      </c>
      <c r="BU894" s="11">
        <v>2</v>
      </c>
      <c r="BV894" s="13">
        <v>2</v>
      </c>
      <c r="BX894" s="13">
        <v>1</v>
      </c>
    </row>
    <row r="895" spans="1:76">
      <c r="A895" s="13">
        <v>735</v>
      </c>
      <c r="B895" s="11">
        <v>0</v>
      </c>
      <c r="C895" s="11">
        <v>1</v>
      </c>
      <c r="D895" s="11">
        <f t="shared" si="93"/>
        <v>1942</v>
      </c>
      <c r="E895" s="11">
        <v>68</v>
      </c>
      <c r="F895" s="15">
        <v>1</v>
      </c>
      <c r="H895" s="16">
        <v>0</v>
      </c>
      <c r="I895" s="16"/>
      <c r="J895" s="16">
        <f t="shared" si="97"/>
        <v>2010</v>
      </c>
      <c r="K895" s="11">
        <v>0</v>
      </c>
      <c r="L895" s="11">
        <v>0</v>
      </c>
      <c r="M895" s="11">
        <v>2</v>
      </c>
      <c r="N895" s="13">
        <v>2</v>
      </c>
      <c r="O895" s="17">
        <v>4</v>
      </c>
      <c r="P895" s="13">
        <v>0</v>
      </c>
      <c r="Q895" s="16">
        <v>1</v>
      </c>
      <c r="R895" s="16">
        <v>0</v>
      </c>
      <c r="S895" s="16">
        <v>0</v>
      </c>
      <c r="T895" s="16">
        <v>0</v>
      </c>
      <c r="U895" s="16">
        <v>0</v>
      </c>
      <c r="V895" s="11">
        <v>2</v>
      </c>
      <c r="W895" s="16">
        <v>2</v>
      </c>
      <c r="X895" s="11">
        <v>1</v>
      </c>
      <c r="Y895" s="11">
        <v>0</v>
      </c>
      <c r="Z895" s="11">
        <v>0</v>
      </c>
      <c r="AA895" s="11">
        <v>0</v>
      </c>
      <c r="AB895" s="11">
        <v>0</v>
      </c>
      <c r="AC895" s="11">
        <v>0</v>
      </c>
      <c r="AD895" s="11">
        <v>0</v>
      </c>
      <c r="AE895" s="11">
        <v>0</v>
      </c>
      <c r="AF895" s="20">
        <v>31</v>
      </c>
      <c r="AG895" s="19"/>
      <c r="AH895" s="19">
        <v>48</v>
      </c>
      <c r="AI895" s="19">
        <v>62</v>
      </c>
      <c r="AJ895" s="51">
        <v>4</v>
      </c>
      <c r="AK895" s="51">
        <v>0</v>
      </c>
      <c r="AL895" s="20">
        <v>76</v>
      </c>
      <c r="AM895" s="20">
        <v>0</v>
      </c>
      <c r="AN895" s="19"/>
      <c r="AO895" s="19">
        <v>160</v>
      </c>
      <c r="AP895" s="19">
        <v>3</v>
      </c>
      <c r="AQ895" s="19">
        <v>7.1</v>
      </c>
      <c r="AR895" s="19">
        <v>123.2</v>
      </c>
      <c r="AS895" s="19">
        <f>IF(F895=1,186*POWER(AR895/88.5,-1.154)*POWER(E895,-0.203),186*POWER(AR895/88.5,-1.154)*POWER(E895,-0.203)*0.742)</f>
        <v>53.916465283162218</v>
      </c>
      <c r="AT895" s="19">
        <v>5.4</v>
      </c>
      <c r="AY895" s="14" t="s">
        <v>32</v>
      </c>
      <c r="AZ895" s="21">
        <v>40344</v>
      </c>
      <c r="BA895" s="13">
        <v>0</v>
      </c>
      <c r="BF895" s="13">
        <v>80</v>
      </c>
      <c r="BS895" s="13">
        <v>3</v>
      </c>
      <c r="BT895" s="11">
        <v>2</v>
      </c>
      <c r="BU895" s="11">
        <v>2</v>
      </c>
      <c r="BV895" s="13">
        <v>1</v>
      </c>
      <c r="BX895" s="13">
        <v>1</v>
      </c>
    </row>
    <row r="896" spans="1:76">
      <c r="A896" s="13">
        <v>738</v>
      </c>
      <c r="B896" s="11">
        <v>0</v>
      </c>
      <c r="C896" s="11">
        <v>1</v>
      </c>
      <c r="D896" s="11">
        <f t="shared" si="93"/>
        <v>1952</v>
      </c>
      <c r="E896" s="11">
        <v>58</v>
      </c>
      <c r="F896" s="15">
        <v>1</v>
      </c>
      <c r="G896" s="71">
        <v>1</v>
      </c>
      <c r="H896" s="16">
        <v>0</v>
      </c>
      <c r="I896" s="16">
        <v>2010</v>
      </c>
      <c r="J896" s="16">
        <f t="shared" si="97"/>
        <v>0</v>
      </c>
      <c r="K896" s="16">
        <v>2</v>
      </c>
      <c r="L896" s="11">
        <v>1</v>
      </c>
      <c r="M896" s="16">
        <v>4</v>
      </c>
      <c r="N896" s="13">
        <v>3</v>
      </c>
      <c r="O896" s="17">
        <v>0</v>
      </c>
      <c r="P896" s="13">
        <v>0</v>
      </c>
      <c r="Q896" s="16">
        <v>0</v>
      </c>
      <c r="R896" s="16">
        <v>0</v>
      </c>
      <c r="S896" s="16">
        <v>0</v>
      </c>
      <c r="T896" s="16">
        <v>0</v>
      </c>
      <c r="U896" s="16">
        <v>1</v>
      </c>
      <c r="V896" s="11">
        <v>1</v>
      </c>
      <c r="W896" s="16">
        <v>3</v>
      </c>
      <c r="X896" s="11">
        <v>1</v>
      </c>
      <c r="Y896" s="11">
        <v>0</v>
      </c>
      <c r="Z896" s="11">
        <v>1</v>
      </c>
      <c r="AA896" s="11">
        <v>0</v>
      </c>
      <c r="AB896" s="11">
        <v>0</v>
      </c>
      <c r="AC896" s="11">
        <v>1</v>
      </c>
      <c r="AD896" s="11">
        <v>0</v>
      </c>
      <c r="AE896" s="11">
        <v>0</v>
      </c>
      <c r="AF896" s="20">
        <v>10</v>
      </c>
      <c r="AG896" s="19"/>
      <c r="AH896" s="19">
        <v>50</v>
      </c>
      <c r="AI896" s="19">
        <v>66</v>
      </c>
      <c r="AJ896" s="51"/>
      <c r="AK896" s="51"/>
      <c r="AL896" s="20"/>
      <c r="AM896" s="20">
        <v>0</v>
      </c>
      <c r="AN896" s="19"/>
      <c r="AO896" s="19">
        <v>161</v>
      </c>
      <c r="AP896" s="19">
        <v>4</v>
      </c>
      <c r="AQ896" s="19">
        <v>6.6</v>
      </c>
      <c r="AR896" s="19">
        <v>95</v>
      </c>
      <c r="AS896" s="19">
        <f>IF(F896=1,186*POWER(AR896/88.5,-1.154)*POWER(E896,-0.203),186*POWER(AR896/88.5,-1.154)*POWER(E896,-0.203)*0.742)</f>
        <v>75.165154660375535</v>
      </c>
      <c r="AT896" s="19">
        <v>4</v>
      </c>
      <c r="AY896" s="14" t="s">
        <v>146</v>
      </c>
      <c r="AZ896" s="21">
        <v>40351</v>
      </c>
      <c r="BA896" s="13">
        <v>1</v>
      </c>
      <c r="BB896" s="13">
        <v>20</v>
      </c>
      <c r="BD896" s="13">
        <v>100</v>
      </c>
      <c r="BN896" s="13">
        <v>5</v>
      </c>
      <c r="BS896" s="13">
        <v>1</v>
      </c>
      <c r="BT896" s="11">
        <v>2</v>
      </c>
      <c r="BU896" s="11">
        <v>2</v>
      </c>
      <c r="BV896" s="13">
        <v>1</v>
      </c>
      <c r="BX896" s="13">
        <v>1</v>
      </c>
    </row>
    <row r="897" spans="1:76">
      <c r="A897" s="13">
        <v>741</v>
      </c>
      <c r="B897" s="11">
        <v>0</v>
      </c>
      <c r="C897" s="11">
        <v>1</v>
      </c>
      <c r="D897" s="11">
        <f t="shared" si="93"/>
        <v>1947</v>
      </c>
      <c r="E897" s="11">
        <v>63</v>
      </c>
      <c r="F897" s="15">
        <v>2</v>
      </c>
      <c r="G897" s="71">
        <v>1</v>
      </c>
      <c r="H897" s="16">
        <v>0</v>
      </c>
      <c r="I897" s="16">
        <v>2009</v>
      </c>
      <c r="J897" s="16">
        <f t="shared" si="97"/>
        <v>1</v>
      </c>
      <c r="K897" s="16">
        <v>2</v>
      </c>
      <c r="L897" s="11">
        <v>1</v>
      </c>
      <c r="M897" s="16">
        <v>4</v>
      </c>
      <c r="N897" s="13">
        <v>3</v>
      </c>
      <c r="O897" s="17">
        <v>0</v>
      </c>
      <c r="P897" s="13">
        <v>0</v>
      </c>
      <c r="Q897" s="16">
        <v>0</v>
      </c>
      <c r="R897" s="16">
        <v>0</v>
      </c>
      <c r="S897" s="16">
        <v>0</v>
      </c>
      <c r="T897" s="16">
        <v>0</v>
      </c>
      <c r="U897" s="16">
        <v>0</v>
      </c>
      <c r="V897" s="11">
        <v>1</v>
      </c>
      <c r="W897" s="16">
        <v>2</v>
      </c>
      <c r="X897" s="11">
        <v>1</v>
      </c>
      <c r="Y897" s="11">
        <v>0</v>
      </c>
      <c r="Z897" s="11">
        <v>0</v>
      </c>
      <c r="AA897" s="11">
        <v>0</v>
      </c>
      <c r="AB897" s="11">
        <v>0</v>
      </c>
      <c r="AC897" s="11">
        <v>1</v>
      </c>
      <c r="AD897" s="11">
        <v>0</v>
      </c>
      <c r="AE897" s="11">
        <v>1</v>
      </c>
      <c r="AF897" s="20"/>
      <c r="AG897" s="19">
        <v>34</v>
      </c>
      <c r="AH897" s="19">
        <v>50</v>
      </c>
      <c r="AI897" s="19">
        <v>51</v>
      </c>
      <c r="AJ897" s="51">
        <v>0</v>
      </c>
      <c r="AK897" s="51">
        <v>0</v>
      </c>
      <c r="AL897" s="20">
        <v>57</v>
      </c>
      <c r="AM897" s="20">
        <v>0</v>
      </c>
      <c r="AN897" s="19"/>
      <c r="AO897" s="19">
        <v>127</v>
      </c>
      <c r="AP897" s="19">
        <v>27</v>
      </c>
      <c r="AQ897" s="19">
        <v>4.68</v>
      </c>
      <c r="AR897" s="19">
        <v>111.2</v>
      </c>
      <c r="AS897" s="19">
        <f>IF(F897=1,186*POWER(AR897/88.5,-1.154)*POWER(E897,-0.203),186*POWER(AR897/88.5,-1.154)*POWER(E897,-0.203)*0.742)</f>
        <v>45.731803406285167</v>
      </c>
      <c r="AT897" s="19">
        <v>5.17</v>
      </c>
      <c r="AY897" s="14" t="s">
        <v>180</v>
      </c>
      <c r="AZ897" s="21">
        <v>40338</v>
      </c>
      <c r="BA897" s="13">
        <v>1</v>
      </c>
      <c r="BC897" s="13">
        <v>100</v>
      </c>
      <c r="BM897" s="13">
        <v>100</v>
      </c>
      <c r="BS897" s="13">
        <v>1</v>
      </c>
      <c r="BT897" s="11">
        <v>2</v>
      </c>
      <c r="BU897" s="11">
        <v>2</v>
      </c>
      <c r="BV897" s="13">
        <v>1</v>
      </c>
      <c r="BX897" s="13">
        <v>2</v>
      </c>
    </row>
    <row r="898" spans="1:76">
      <c r="A898" s="13">
        <v>742</v>
      </c>
      <c r="B898" s="11">
        <v>0</v>
      </c>
      <c r="C898" s="11">
        <v>1</v>
      </c>
      <c r="D898" s="11">
        <f t="shared" ref="D898:D961" si="99">YEAR(AZ898)-E898</f>
        <v>1948</v>
      </c>
      <c r="E898" s="11">
        <v>62</v>
      </c>
      <c r="F898" s="15">
        <v>1</v>
      </c>
      <c r="H898" s="16">
        <v>0</v>
      </c>
      <c r="I898" s="16"/>
      <c r="J898" s="16">
        <f t="shared" si="97"/>
        <v>2010</v>
      </c>
      <c r="K898" s="11">
        <v>0</v>
      </c>
      <c r="L898" s="11">
        <v>0</v>
      </c>
      <c r="M898" s="16">
        <v>3</v>
      </c>
      <c r="N898" s="13">
        <v>3</v>
      </c>
      <c r="O898" s="17">
        <v>0</v>
      </c>
      <c r="P898" s="13">
        <v>0</v>
      </c>
      <c r="Q898" s="16">
        <v>0</v>
      </c>
      <c r="R898" s="16">
        <v>0</v>
      </c>
      <c r="S898" s="16">
        <v>0</v>
      </c>
      <c r="T898" s="16">
        <v>0</v>
      </c>
      <c r="U898" s="16">
        <v>0</v>
      </c>
      <c r="W898" s="16">
        <v>0</v>
      </c>
      <c r="X898" s="11">
        <v>1</v>
      </c>
      <c r="Y898" s="11">
        <v>0</v>
      </c>
      <c r="Z898" s="11">
        <v>0</v>
      </c>
      <c r="AA898" s="11">
        <v>0</v>
      </c>
      <c r="AB898" s="11">
        <v>0</v>
      </c>
      <c r="AC898" s="11">
        <v>1</v>
      </c>
      <c r="AD898" s="11">
        <v>0</v>
      </c>
      <c r="AE898" s="11">
        <v>0</v>
      </c>
      <c r="AF898" s="20">
        <v>17</v>
      </c>
      <c r="AG898" s="19"/>
      <c r="AH898" s="19">
        <v>47</v>
      </c>
      <c r="AI898" s="19">
        <v>69</v>
      </c>
      <c r="AJ898" s="51">
        <v>3</v>
      </c>
      <c r="AK898" s="51">
        <v>0</v>
      </c>
      <c r="AL898" s="20">
        <v>58</v>
      </c>
      <c r="AM898" s="20">
        <v>0</v>
      </c>
      <c r="AN898" s="19"/>
      <c r="AO898" s="19">
        <v>129</v>
      </c>
      <c r="AP898" s="19">
        <v>8</v>
      </c>
      <c r="AQ898" s="19">
        <v>3.1</v>
      </c>
      <c r="AR898" s="19">
        <v>85.7</v>
      </c>
      <c r="AS898" s="19">
        <f>IF(F898=1,186*POWER(AR898/88.5,-1.154)*POWER(E898,-0.203),186*POWER(AR898/88.5,-1.154)*POWER(E898,-0.203)*0.742)</f>
        <v>83.516079136394254</v>
      </c>
      <c r="AT898" s="19">
        <v>6.4</v>
      </c>
      <c r="AY898" s="14" t="s">
        <v>32</v>
      </c>
      <c r="AZ898" s="21">
        <v>40353</v>
      </c>
      <c r="BA898" s="13">
        <v>0</v>
      </c>
      <c r="BC898" s="13">
        <v>50</v>
      </c>
      <c r="BD898" s="13">
        <v>40</v>
      </c>
      <c r="BN898" s="13">
        <v>75</v>
      </c>
      <c r="BS898" s="13">
        <v>1</v>
      </c>
      <c r="BT898" s="11">
        <v>2</v>
      </c>
      <c r="BU898" s="11">
        <v>2</v>
      </c>
      <c r="BV898" s="13">
        <v>2</v>
      </c>
      <c r="BX898" s="13">
        <v>1</v>
      </c>
    </row>
    <row r="899" spans="1:76">
      <c r="A899" s="13">
        <v>745</v>
      </c>
      <c r="B899" s="11">
        <v>0</v>
      </c>
      <c r="C899" s="11">
        <v>1</v>
      </c>
      <c r="D899" s="11">
        <f t="shared" si="99"/>
        <v>1952</v>
      </c>
      <c r="E899" s="11">
        <v>58</v>
      </c>
      <c r="F899" s="15">
        <v>2</v>
      </c>
      <c r="G899" s="71">
        <v>2</v>
      </c>
      <c r="H899" s="16">
        <v>0</v>
      </c>
      <c r="I899" s="16">
        <v>2004</v>
      </c>
      <c r="J899" s="16">
        <f t="shared" si="97"/>
        <v>6</v>
      </c>
      <c r="K899" s="16">
        <v>2</v>
      </c>
      <c r="L899" s="11">
        <v>1</v>
      </c>
      <c r="M899" s="16">
        <v>3</v>
      </c>
      <c r="N899" s="13">
        <v>3</v>
      </c>
      <c r="O899" s="17">
        <v>0</v>
      </c>
      <c r="P899" s="13">
        <v>1</v>
      </c>
      <c r="Q899" s="16">
        <v>0</v>
      </c>
      <c r="R899" s="16">
        <v>0</v>
      </c>
      <c r="S899" s="16">
        <v>0</v>
      </c>
      <c r="T899" s="16">
        <v>0</v>
      </c>
      <c r="U899" s="16">
        <v>0</v>
      </c>
      <c r="W899" s="16">
        <v>0</v>
      </c>
      <c r="X899" s="11">
        <v>1</v>
      </c>
      <c r="Y899" s="11">
        <v>1</v>
      </c>
      <c r="Z899" s="11">
        <v>0</v>
      </c>
      <c r="AA899" s="11">
        <v>0</v>
      </c>
      <c r="AB899" s="11">
        <v>0</v>
      </c>
      <c r="AC899" s="11">
        <v>1</v>
      </c>
      <c r="AD899" s="11">
        <v>1</v>
      </c>
      <c r="AE899" s="11">
        <v>0</v>
      </c>
      <c r="AF899" s="20">
        <v>18</v>
      </c>
      <c r="AG899" s="19"/>
      <c r="AH899" s="19">
        <v>45</v>
      </c>
      <c r="AI899" s="19">
        <v>56</v>
      </c>
      <c r="AJ899" s="51">
        <v>0</v>
      </c>
      <c r="AK899" s="51">
        <v>1</v>
      </c>
      <c r="AL899" s="20">
        <v>66</v>
      </c>
      <c r="AM899" s="20">
        <v>1</v>
      </c>
      <c r="AN899" s="19"/>
      <c r="AO899" s="19"/>
      <c r="AP899" s="19"/>
      <c r="AQ899" s="19"/>
      <c r="AR899" s="19"/>
      <c r="AT899" s="19">
        <v>3.87</v>
      </c>
      <c r="AU899" s="20">
        <v>1.1399999999999999</v>
      </c>
      <c r="AV899" s="19">
        <v>0.92</v>
      </c>
      <c r="AW899" s="19">
        <v>1.81</v>
      </c>
      <c r="AX899" s="19">
        <f>(AT899-AU899)/AU899</f>
        <v>2.3947368421052637</v>
      </c>
      <c r="AY899" s="14" t="s">
        <v>126</v>
      </c>
      <c r="AZ899" s="21">
        <v>40324</v>
      </c>
      <c r="BA899" s="13">
        <v>1</v>
      </c>
      <c r="BB899" s="13">
        <v>50</v>
      </c>
      <c r="BD899" s="13">
        <v>100</v>
      </c>
      <c r="BJ899" s="13">
        <v>80</v>
      </c>
      <c r="BM899" s="13">
        <v>100</v>
      </c>
      <c r="BS899" s="13">
        <v>1</v>
      </c>
      <c r="BT899" s="11">
        <v>2</v>
      </c>
      <c r="BU899" s="11">
        <v>2</v>
      </c>
      <c r="BV899" s="17">
        <v>4</v>
      </c>
      <c r="BW899" s="17"/>
      <c r="BX899" s="13">
        <v>2</v>
      </c>
    </row>
    <row r="900" spans="1:76">
      <c r="A900" s="13">
        <v>747</v>
      </c>
      <c r="B900" s="11">
        <v>0</v>
      </c>
      <c r="C900" s="11">
        <v>1</v>
      </c>
      <c r="D900" s="11">
        <f t="shared" si="99"/>
        <v>1953</v>
      </c>
      <c r="E900" s="11">
        <v>57</v>
      </c>
      <c r="F900" s="15">
        <v>1</v>
      </c>
      <c r="G900" s="71">
        <v>1</v>
      </c>
      <c r="H900" s="16">
        <v>0</v>
      </c>
      <c r="I900" s="16">
        <v>2010</v>
      </c>
      <c r="J900" s="16">
        <f t="shared" si="97"/>
        <v>0</v>
      </c>
      <c r="K900" s="16">
        <v>2</v>
      </c>
      <c r="L900" s="11">
        <v>1</v>
      </c>
      <c r="M900" s="16">
        <v>3</v>
      </c>
      <c r="N900" s="13">
        <v>3</v>
      </c>
      <c r="O900" s="17">
        <v>0</v>
      </c>
      <c r="P900" s="13">
        <v>0</v>
      </c>
      <c r="Q900" s="16">
        <v>0</v>
      </c>
      <c r="R900" s="16">
        <v>0</v>
      </c>
      <c r="S900" s="16">
        <v>0</v>
      </c>
      <c r="T900" s="16">
        <v>0</v>
      </c>
      <c r="U900" s="16">
        <v>0</v>
      </c>
      <c r="W900" s="16">
        <v>0</v>
      </c>
      <c r="X900" s="11">
        <v>1</v>
      </c>
      <c r="Y900" s="11">
        <v>0</v>
      </c>
      <c r="Z900" s="11">
        <v>0</v>
      </c>
      <c r="AA900" s="11">
        <v>0</v>
      </c>
      <c r="AB900" s="11">
        <v>0</v>
      </c>
      <c r="AC900" s="11">
        <v>0</v>
      </c>
      <c r="AD900" s="11">
        <v>0</v>
      </c>
      <c r="AE900" s="11">
        <v>1</v>
      </c>
      <c r="AF900" s="20"/>
      <c r="AG900" s="19"/>
      <c r="AH900" s="19">
        <v>48</v>
      </c>
      <c r="AI900" s="19">
        <v>72</v>
      </c>
      <c r="AJ900" s="51">
        <v>2</v>
      </c>
      <c r="AK900" s="51">
        <v>0</v>
      </c>
      <c r="AL900" s="20"/>
      <c r="AM900" s="20">
        <v>0</v>
      </c>
      <c r="AN900" s="19"/>
      <c r="AO900" s="19">
        <v>172</v>
      </c>
      <c r="AP900" s="19">
        <v>7</v>
      </c>
      <c r="AQ900" s="19">
        <v>4.3</v>
      </c>
      <c r="AR900" s="19">
        <v>66.5</v>
      </c>
      <c r="AS900" s="19">
        <f>IF(F900=1,186*POWER(AR900/88.5,-1.154)*POWER(E900,-0.203),186*POWER(AR900/88.5,-1.154)*POWER(E900,-0.203)*0.742)</f>
        <v>113.84309762666298</v>
      </c>
      <c r="AY900" s="14" t="s">
        <v>19</v>
      </c>
      <c r="AZ900" s="21">
        <v>40518</v>
      </c>
      <c r="BA900" s="13">
        <v>1</v>
      </c>
      <c r="BL900" s="13">
        <v>100</v>
      </c>
      <c r="BM900" s="13">
        <v>100</v>
      </c>
      <c r="BS900" s="13">
        <v>1</v>
      </c>
      <c r="BT900" s="11">
        <v>2</v>
      </c>
      <c r="BU900" s="11">
        <v>2</v>
      </c>
      <c r="BV900" s="17">
        <v>2</v>
      </c>
      <c r="BW900" s="17"/>
      <c r="BX900" s="13">
        <v>1</v>
      </c>
    </row>
    <row r="901" spans="1:76">
      <c r="A901" s="13">
        <v>748</v>
      </c>
      <c r="B901" s="11">
        <v>0</v>
      </c>
      <c r="C901" s="11">
        <v>1</v>
      </c>
      <c r="D901" s="11">
        <f t="shared" si="99"/>
        <v>1946</v>
      </c>
      <c r="E901" s="11">
        <v>64</v>
      </c>
      <c r="F901" s="15">
        <v>1</v>
      </c>
      <c r="G901" s="71">
        <v>1</v>
      </c>
      <c r="H901" s="16">
        <v>0</v>
      </c>
      <c r="I901" s="16">
        <v>1993</v>
      </c>
      <c r="J901" s="16">
        <f t="shared" si="97"/>
        <v>17</v>
      </c>
      <c r="K901" s="16">
        <v>2</v>
      </c>
      <c r="L901" s="11">
        <v>1</v>
      </c>
      <c r="M901" s="16">
        <v>3</v>
      </c>
      <c r="N901" s="13">
        <v>3</v>
      </c>
      <c r="O901" s="17">
        <v>0</v>
      </c>
      <c r="P901" s="13">
        <v>0</v>
      </c>
      <c r="Q901" s="16">
        <v>0</v>
      </c>
      <c r="R901" s="16">
        <v>0</v>
      </c>
      <c r="S901" s="16">
        <v>0</v>
      </c>
      <c r="T901" s="16">
        <v>0</v>
      </c>
      <c r="U901" s="16">
        <v>0</v>
      </c>
      <c r="V901" s="11">
        <v>1</v>
      </c>
      <c r="W901" s="16">
        <v>2</v>
      </c>
      <c r="X901" s="11">
        <v>1</v>
      </c>
      <c r="Y901" s="11">
        <v>0</v>
      </c>
      <c r="Z901" s="11">
        <v>0</v>
      </c>
      <c r="AA901" s="11">
        <v>0</v>
      </c>
      <c r="AB901" s="11">
        <v>0</v>
      </c>
      <c r="AC901" s="11">
        <v>1</v>
      </c>
      <c r="AD901" s="11">
        <v>0</v>
      </c>
      <c r="AE901" s="11">
        <v>1</v>
      </c>
      <c r="AF901" s="20">
        <v>20</v>
      </c>
      <c r="AG901" s="19"/>
      <c r="AH901" s="19">
        <v>52</v>
      </c>
      <c r="AI901" s="19">
        <v>63</v>
      </c>
      <c r="AJ901" s="51">
        <v>3</v>
      </c>
      <c r="AK901" s="51">
        <v>0</v>
      </c>
      <c r="AL901" s="20">
        <v>68</v>
      </c>
      <c r="AM901" s="20"/>
      <c r="AN901" s="19"/>
      <c r="AO901" s="19">
        <v>117</v>
      </c>
      <c r="AP901" s="19">
        <v>16</v>
      </c>
      <c r="AQ901" s="19"/>
      <c r="AR901" s="19"/>
      <c r="AZ901" s="21">
        <v>40427</v>
      </c>
      <c r="BA901" s="13">
        <v>0</v>
      </c>
      <c r="BC901" s="13">
        <v>20</v>
      </c>
      <c r="BF901" s="13">
        <v>20</v>
      </c>
      <c r="BI901" s="13">
        <v>40</v>
      </c>
      <c r="BJ901" s="13">
        <v>100</v>
      </c>
      <c r="BN901" s="13">
        <v>5</v>
      </c>
      <c r="BS901" s="13">
        <v>1</v>
      </c>
      <c r="BT901" s="11">
        <v>2</v>
      </c>
      <c r="BU901" s="11">
        <v>2</v>
      </c>
      <c r="BV901" s="13">
        <v>1</v>
      </c>
      <c r="BX901" s="13">
        <v>1</v>
      </c>
    </row>
    <row r="902" spans="1:76">
      <c r="A902" s="13">
        <v>750</v>
      </c>
      <c r="B902" s="11">
        <v>0</v>
      </c>
      <c r="C902" s="11">
        <v>1</v>
      </c>
      <c r="D902" s="11">
        <f t="shared" si="99"/>
        <v>1954</v>
      </c>
      <c r="E902" s="11">
        <v>56</v>
      </c>
      <c r="F902" s="15">
        <v>1</v>
      </c>
      <c r="G902" s="71">
        <v>1</v>
      </c>
      <c r="H902" s="16">
        <v>0</v>
      </c>
      <c r="I902" s="16">
        <v>2010</v>
      </c>
      <c r="J902" s="16">
        <f t="shared" si="97"/>
        <v>0</v>
      </c>
      <c r="K902" s="16">
        <v>2</v>
      </c>
      <c r="L902" s="11">
        <v>1</v>
      </c>
      <c r="M902" s="16">
        <v>4</v>
      </c>
      <c r="N902" s="13">
        <v>3</v>
      </c>
      <c r="O902" s="17">
        <v>0</v>
      </c>
      <c r="P902" s="13">
        <v>0</v>
      </c>
      <c r="Q902" s="16">
        <v>0</v>
      </c>
      <c r="R902" s="16">
        <v>0</v>
      </c>
      <c r="S902" s="16">
        <v>0</v>
      </c>
      <c r="T902" s="16">
        <v>0</v>
      </c>
      <c r="U902" s="16">
        <v>0</v>
      </c>
      <c r="V902" s="11">
        <v>1</v>
      </c>
      <c r="W902" s="16">
        <v>2</v>
      </c>
      <c r="X902" s="11">
        <v>1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1</v>
      </c>
      <c r="AF902" s="20">
        <v>19</v>
      </c>
      <c r="AG902" s="19"/>
      <c r="AH902" s="19">
        <v>64</v>
      </c>
      <c r="AI902" s="19">
        <v>59</v>
      </c>
      <c r="AJ902" s="51"/>
      <c r="AK902" s="51"/>
      <c r="AL902" s="20"/>
      <c r="AM902" s="20"/>
      <c r="AN902" s="19"/>
      <c r="AO902" s="19">
        <v>162</v>
      </c>
      <c r="AP902" s="19">
        <v>10</v>
      </c>
      <c r="AQ902" s="19"/>
      <c r="AR902" s="19"/>
      <c r="AT902" s="19">
        <v>3.7</v>
      </c>
      <c r="AY902" s="14" t="s">
        <v>178</v>
      </c>
      <c r="AZ902" s="21">
        <v>40485</v>
      </c>
      <c r="BA902" s="13">
        <v>1</v>
      </c>
      <c r="BF902" s="13">
        <v>30</v>
      </c>
      <c r="BR902" s="13">
        <v>95</v>
      </c>
      <c r="BS902" s="13">
        <v>1</v>
      </c>
      <c r="BT902" s="11">
        <v>2</v>
      </c>
      <c r="BU902" s="11">
        <v>2</v>
      </c>
      <c r="BV902" s="13">
        <v>1</v>
      </c>
      <c r="BX902" s="13">
        <v>1</v>
      </c>
    </row>
    <row r="903" spans="1:76">
      <c r="A903" s="13">
        <v>752</v>
      </c>
      <c r="B903" s="11">
        <v>0</v>
      </c>
      <c r="C903" s="11">
        <v>1</v>
      </c>
      <c r="D903" s="11">
        <f t="shared" si="99"/>
        <v>1969</v>
      </c>
      <c r="E903" s="11">
        <v>41</v>
      </c>
      <c r="F903" s="15">
        <v>1</v>
      </c>
      <c r="G903" s="71">
        <v>1</v>
      </c>
      <c r="H903" s="16">
        <v>0</v>
      </c>
      <c r="I903" s="16">
        <v>2010</v>
      </c>
      <c r="J903" s="16">
        <f t="shared" si="97"/>
        <v>0</v>
      </c>
      <c r="K903" s="11">
        <v>2</v>
      </c>
      <c r="L903" s="11">
        <v>1</v>
      </c>
      <c r="M903" s="11">
        <v>0</v>
      </c>
      <c r="N903" s="13">
        <v>3</v>
      </c>
      <c r="O903" s="17">
        <v>0</v>
      </c>
      <c r="P903" s="13">
        <v>0</v>
      </c>
      <c r="Q903" s="16">
        <v>0</v>
      </c>
      <c r="R903" s="16">
        <v>0</v>
      </c>
      <c r="S903" s="16">
        <v>0</v>
      </c>
      <c r="T903" s="16">
        <v>0</v>
      </c>
      <c r="U903" s="16">
        <v>0</v>
      </c>
      <c r="W903" s="16">
        <v>0</v>
      </c>
      <c r="X903" s="11">
        <v>1</v>
      </c>
      <c r="Y903" s="11">
        <v>0</v>
      </c>
      <c r="Z903" s="11">
        <v>0</v>
      </c>
      <c r="AA903" s="11">
        <v>0</v>
      </c>
      <c r="AB903" s="11">
        <v>0</v>
      </c>
      <c r="AC903" s="11">
        <v>1</v>
      </c>
      <c r="AD903" s="11">
        <v>0</v>
      </c>
      <c r="AE903" s="11">
        <v>1</v>
      </c>
      <c r="AF903" s="20">
        <v>19</v>
      </c>
      <c r="AG903" s="19"/>
      <c r="AH903" s="19">
        <v>48</v>
      </c>
      <c r="AI903" s="19">
        <v>62</v>
      </c>
      <c r="AJ903" s="51"/>
      <c r="AK903" s="51"/>
      <c r="AL903" s="20"/>
      <c r="AM903" s="20"/>
      <c r="AN903" s="19"/>
      <c r="AO903" s="19">
        <v>143</v>
      </c>
      <c r="AP903" s="19">
        <v>2</v>
      </c>
      <c r="AQ903" s="19"/>
      <c r="AR903" s="19"/>
      <c r="AY903" s="14" t="s">
        <v>217</v>
      </c>
      <c r="AZ903" s="21">
        <v>40508</v>
      </c>
      <c r="BD903" s="13">
        <v>50</v>
      </c>
      <c r="BS903" s="13">
        <v>1</v>
      </c>
      <c r="BT903" s="11">
        <v>2</v>
      </c>
      <c r="BU903" s="11">
        <v>2</v>
      </c>
      <c r="BV903" s="13">
        <v>1</v>
      </c>
      <c r="BX903" s="13">
        <v>1</v>
      </c>
    </row>
    <row r="904" spans="1:76">
      <c r="A904" s="13">
        <v>754</v>
      </c>
      <c r="B904" s="11">
        <v>0</v>
      </c>
      <c r="C904" s="11">
        <v>1</v>
      </c>
      <c r="D904" s="11">
        <f t="shared" si="99"/>
        <v>1956</v>
      </c>
      <c r="E904" s="11">
        <v>54</v>
      </c>
      <c r="F904" s="15">
        <v>1</v>
      </c>
      <c r="G904" s="71">
        <v>1</v>
      </c>
      <c r="H904" s="16">
        <v>1</v>
      </c>
      <c r="I904" s="16">
        <v>2006</v>
      </c>
      <c r="J904" s="16">
        <f t="shared" si="97"/>
        <v>4</v>
      </c>
      <c r="K904" s="16">
        <v>2</v>
      </c>
      <c r="L904" s="11">
        <v>1</v>
      </c>
      <c r="M904" s="16">
        <v>3</v>
      </c>
      <c r="N904" s="13">
        <v>3</v>
      </c>
      <c r="O904" s="17">
        <v>0</v>
      </c>
      <c r="P904" s="13">
        <v>1</v>
      </c>
      <c r="Q904" s="16">
        <v>0</v>
      </c>
      <c r="R904" s="16">
        <v>0</v>
      </c>
      <c r="S904" s="16">
        <v>0</v>
      </c>
      <c r="T904" s="16">
        <v>0</v>
      </c>
      <c r="U904" s="16">
        <v>0</v>
      </c>
      <c r="V904" s="11">
        <v>1</v>
      </c>
      <c r="W904" s="16">
        <v>2</v>
      </c>
      <c r="X904" s="11">
        <v>1</v>
      </c>
      <c r="Y904" s="11">
        <v>1</v>
      </c>
      <c r="Z904" s="11">
        <v>0</v>
      </c>
      <c r="AA904" s="11">
        <v>0</v>
      </c>
      <c r="AB904" s="11">
        <v>0</v>
      </c>
      <c r="AF904" s="20"/>
      <c r="AG904" s="19"/>
      <c r="AH904" s="19"/>
      <c r="AI904" s="19"/>
      <c r="AJ904" s="51"/>
      <c r="AK904" s="51"/>
      <c r="AL904" s="20"/>
      <c r="AM904" s="20"/>
      <c r="AN904" s="19"/>
      <c r="AO904" s="19">
        <v>156</v>
      </c>
      <c r="AP904" s="19">
        <v>4</v>
      </c>
      <c r="AQ904" s="19">
        <v>4.9400000000000004</v>
      </c>
      <c r="AR904" s="19">
        <v>113.6</v>
      </c>
      <c r="AS904" s="19">
        <f>IF(F904=1,186*POWER(AR904/88.5,-1.154)*POWER(E904,-0.203),186*POWER(AR904/88.5,-1.154)*POWER(E904,-0.203)*0.742)</f>
        <v>62.044451698524668</v>
      </c>
      <c r="AT904" s="19">
        <v>4.82</v>
      </c>
      <c r="AY904" s="14" t="s">
        <v>21</v>
      </c>
      <c r="AZ904" s="21">
        <v>40430</v>
      </c>
      <c r="BA904" s="13">
        <v>1</v>
      </c>
      <c r="BB904" s="13">
        <v>20</v>
      </c>
      <c r="BC904" s="13">
        <v>10</v>
      </c>
      <c r="BI904" s="13">
        <v>40</v>
      </c>
      <c r="BL904" s="13">
        <v>80</v>
      </c>
      <c r="BN904" s="13">
        <v>60</v>
      </c>
      <c r="BS904" s="13">
        <v>1</v>
      </c>
      <c r="BT904" s="11">
        <v>2</v>
      </c>
      <c r="BU904" s="11">
        <v>2</v>
      </c>
      <c r="BV904" s="13">
        <v>1</v>
      </c>
      <c r="BW904" s="13">
        <v>1</v>
      </c>
      <c r="BX904" s="13">
        <v>4</v>
      </c>
    </row>
    <row r="905" spans="1:76">
      <c r="A905" s="13">
        <v>756</v>
      </c>
      <c r="B905" s="11">
        <v>0</v>
      </c>
      <c r="C905" s="11">
        <v>1</v>
      </c>
      <c r="D905" s="11">
        <f t="shared" si="99"/>
        <v>1950</v>
      </c>
      <c r="E905" s="11">
        <v>60</v>
      </c>
      <c r="F905" s="15">
        <v>1</v>
      </c>
      <c r="G905" s="71">
        <v>1</v>
      </c>
      <c r="H905" s="16">
        <v>0</v>
      </c>
      <c r="I905" s="16">
        <v>2008</v>
      </c>
      <c r="J905" s="16">
        <f t="shared" si="97"/>
        <v>2</v>
      </c>
      <c r="K905" s="16">
        <v>2</v>
      </c>
      <c r="L905" s="11">
        <v>1</v>
      </c>
      <c r="M905" s="16">
        <v>3</v>
      </c>
      <c r="N905" s="13">
        <v>3</v>
      </c>
      <c r="O905" s="17">
        <v>0</v>
      </c>
      <c r="P905" s="13">
        <v>1</v>
      </c>
      <c r="Q905" s="16">
        <v>0</v>
      </c>
      <c r="R905" s="16">
        <v>0</v>
      </c>
      <c r="S905" s="16">
        <v>0</v>
      </c>
      <c r="T905" s="16">
        <v>0</v>
      </c>
      <c r="U905" s="16">
        <v>0</v>
      </c>
      <c r="V905" s="11">
        <v>1</v>
      </c>
      <c r="W905" s="16">
        <v>2</v>
      </c>
      <c r="X905" s="11">
        <v>1</v>
      </c>
      <c r="Y905" s="11">
        <v>0</v>
      </c>
      <c r="Z905" s="11">
        <v>0</v>
      </c>
      <c r="AA905" s="11">
        <v>0</v>
      </c>
      <c r="AB905" s="11">
        <v>0</v>
      </c>
      <c r="AC905" s="11">
        <v>1</v>
      </c>
      <c r="AD905" s="11">
        <v>1</v>
      </c>
      <c r="AE905" s="11">
        <v>1</v>
      </c>
      <c r="AF905" s="20">
        <v>19</v>
      </c>
      <c r="AG905" s="19"/>
      <c r="AH905" s="19">
        <v>56</v>
      </c>
      <c r="AI905" s="19">
        <v>52</v>
      </c>
      <c r="AJ905" s="51"/>
      <c r="AK905" s="51"/>
      <c r="AL905" s="20"/>
      <c r="AM905" s="20"/>
      <c r="AN905" s="19"/>
      <c r="AO905" s="19">
        <v>168</v>
      </c>
      <c r="AP905" s="19">
        <v>9</v>
      </c>
      <c r="AQ905" s="19">
        <v>4.0999999999999996</v>
      </c>
      <c r="AR905" s="19">
        <v>75.599999999999994</v>
      </c>
      <c r="AS905" s="19">
        <f>IF(F905=1,186*POWER(AR905/88.5,-1.154)*POWER(E905,-0.203),186*POWER(AR905/88.5,-1.154)*POWER(E905,-0.203)*0.742)</f>
        <v>97.164276851538943</v>
      </c>
      <c r="AT905" s="19">
        <v>5.3</v>
      </c>
      <c r="AU905" s="20">
        <v>0.7</v>
      </c>
      <c r="AV905" s="19">
        <v>0.7</v>
      </c>
      <c r="AW905" s="19">
        <v>4.5999999999999996</v>
      </c>
      <c r="AX905" s="19">
        <f>(AT905-AU905)/AU905</f>
        <v>6.5714285714285712</v>
      </c>
      <c r="AY905" s="14" t="s">
        <v>19</v>
      </c>
      <c r="AZ905" s="21">
        <v>40506</v>
      </c>
      <c r="BA905" s="13">
        <v>1</v>
      </c>
      <c r="BC905" s="13">
        <v>100</v>
      </c>
      <c r="BM905" s="13">
        <v>20</v>
      </c>
      <c r="BN905" s="13">
        <v>40</v>
      </c>
      <c r="BS905" s="13">
        <v>2</v>
      </c>
      <c r="BT905" s="11">
        <v>2</v>
      </c>
      <c r="BU905" s="11">
        <v>2</v>
      </c>
      <c r="BV905" s="13">
        <v>1</v>
      </c>
      <c r="BX905" s="13">
        <v>2</v>
      </c>
    </row>
    <row r="906" spans="1:76">
      <c r="A906" s="13">
        <v>759</v>
      </c>
      <c r="B906" s="11">
        <v>0</v>
      </c>
      <c r="C906" s="11">
        <v>1</v>
      </c>
      <c r="D906" s="11">
        <f t="shared" si="99"/>
        <v>1949</v>
      </c>
      <c r="E906" s="11">
        <v>61</v>
      </c>
      <c r="F906" s="15">
        <v>2</v>
      </c>
      <c r="G906" s="71">
        <v>1</v>
      </c>
      <c r="H906" s="16">
        <v>1</v>
      </c>
      <c r="I906" s="16">
        <v>2010</v>
      </c>
      <c r="J906" s="16">
        <f t="shared" si="97"/>
        <v>0</v>
      </c>
      <c r="K906" s="16">
        <v>1</v>
      </c>
      <c r="L906" s="11">
        <v>1</v>
      </c>
      <c r="M906" s="11">
        <v>0</v>
      </c>
      <c r="N906" s="13">
        <v>3</v>
      </c>
      <c r="O906" s="17">
        <v>0</v>
      </c>
      <c r="P906" s="13">
        <v>0</v>
      </c>
      <c r="Q906" s="16">
        <v>0</v>
      </c>
      <c r="R906" s="16">
        <v>0</v>
      </c>
      <c r="S906" s="16">
        <v>0</v>
      </c>
      <c r="T906" s="16">
        <v>0</v>
      </c>
      <c r="U906" s="16">
        <v>0</v>
      </c>
      <c r="W906" s="16">
        <v>0</v>
      </c>
      <c r="X906" s="11">
        <v>1</v>
      </c>
      <c r="Y906" s="11">
        <v>1</v>
      </c>
      <c r="Z906" s="11">
        <v>0</v>
      </c>
      <c r="AA906" s="11">
        <v>0</v>
      </c>
      <c r="AB906" s="11">
        <v>0</v>
      </c>
      <c r="AF906" s="20"/>
      <c r="AG906" s="19"/>
      <c r="AH906" s="19"/>
      <c r="AI906" s="19"/>
      <c r="AJ906" s="51"/>
      <c r="AK906" s="51"/>
      <c r="AL906" s="20"/>
      <c r="AM906" s="20"/>
      <c r="AN906" s="19"/>
      <c r="AO906" s="19"/>
      <c r="AP906" s="19"/>
      <c r="AQ906" s="19"/>
      <c r="AR906" s="19"/>
      <c r="AY906" s="14" t="s">
        <v>32</v>
      </c>
      <c r="AZ906" s="21">
        <v>40442</v>
      </c>
      <c r="BA906" s="13">
        <v>0</v>
      </c>
      <c r="BO906" s="13">
        <v>90</v>
      </c>
      <c r="BS906" s="13">
        <v>1</v>
      </c>
      <c r="BT906" s="11">
        <v>2</v>
      </c>
      <c r="BU906" s="11">
        <v>2</v>
      </c>
      <c r="BV906" s="13">
        <v>1</v>
      </c>
      <c r="BW906" s="13">
        <v>0</v>
      </c>
      <c r="BX906" s="13">
        <v>1</v>
      </c>
    </row>
    <row r="907" spans="1:76">
      <c r="A907" s="13">
        <v>760</v>
      </c>
      <c r="B907" s="11">
        <v>0</v>
      </c>
      <c r="C907" s="11">
        <v>1</v>
      </c>
      <c r="D907" s="11">
        <f t="shared" si="99"/>
        <v>1948</v>
      </c>
      <c r="E907" s="11">
        <v>62</v>
      </c>
      <c r="F907" s="15">
        <v>1</v>
      </c>
      <c r="H907" s="16">
        <v>0</v>
      </c>
      <c r="I907" s="16"/>
      <c r="J907" s="16">
        <f t="shared" si="97"/>
        <v>2010</v>
      </c>
      <c r="K907" s="11">
        <v>0</v>
      </c>
      <c r="L907" s="11">
        <v>0</v>
      </c>
      <c r="M907" s="16">
        <v>3</v>
      </c>
      <c r="N907" s="13">
        <v>3</v>
      </c>
      <c r="O907" s="17">
        <v>2</v>
      </c>
      <c r="P907" s="13">
        <v>0</v>
      </c>
      <c r="Q907" s="16">
        <v>0</v>
      </c>
      <c r="R907" s="16">
        <v>0</v>
      </c>
      <c r="S907" s="16">
        <v>0</v>
      </c>
      <c r="T907" s="16">
        <v>0</v>
      </c>
      <c r="U907" s="16">
        <v>0</v>
      </c>
      <c r="W907" s="16">
        <v>0</v>
      </c>
      <c r="X907" s="11">
        <v>1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  <c r="AE907" s="11">
        <v>0</v>
      </c>
      <c r="AF907" s="20">
        <v>31.7</v>
      </c>
      <c r="AG907" s="19"/>
      <c r="AH907" s="19">
        <v>50</v>
      </c>
      <c r="AI907" s="19">
        <v>67</v>
      </c>
      <c r="AJ907" s="51"/>
      <c r="AK907" s="51"/>
      <c r="AL907" s="20"/>
      <c r="AM907" s="20"/>
      <c r="AN907" s="19"/>
      <c r="AO907" s="19">
        <v>152</v>
      </c>
      <c r="AP907" s="19">
        <v>19</v>
      </c>
      <c r="AQ907" s="19">
        <v>5.91</v>
      </c>
      <c r="AR907" s="19">
        <v>73</v>
      </c>
      <c r="AS907" s="19">
        <f>IF(F907=1,186*POWER(AR907/88.5,-1.154)*POWER(E907,-0.203),186*POWER(AR907/88.5,-1.154)*POWER(E907,-0.203)*0.742)</f>
        <v>100.49752933723344</v>
      </c>
      <c r="AT907" s="19">
        <v>5.6</v>
      </c>
      <c r="AY907" s="14" t="s">
        <v>190</v>
      </c>
      <c r="AZ907" s="21">
        <v>40539</v>
      </c>
      <c r="BA907" s="13">
        <v>0</v>
      </c>
      <c r="BN907" s="13">
        <v>90</v>
      </c>
      <c r="BS907" s="13">
        <v>1</v>
      </c>
      <c r="BT907" s="11">
        <v>2</v>
      </c>
      <c r="BU907" s="11">
        <v>2</v>
      </c>
      <c r="BV907" s="13">
        <v>1</v>
      </c>
      <c r="BX907" s="13">
        <v>1</v>
      </c>
    </row>
    <row r="908" spans="1:76">
      <c r="A908" s="13">
        <v>761</v>
      </c>
      <c r="B908" s="11">
        <v>0</v>
      </c>
      <c r="C908" s="11">
        <v>1</v>
      </c>
      <c r="D908" s="11">
        <f t="shared" si="99"/>
        <v>1965</v>
      </c>
      <c r="E908" s="11">
        <v>45</v>
      </c>
      <c r="F908" s="15">
        <v>1</v>
      </c>
      <c r="G908" s="71">
        <v>1</v>
      </c>
      <c r="H908" s="16">
        <v>0</v>
      </c>
      <c r="I908" s="16">
        <v>99</v>
      </c>
      <c r="J908" s="16">
        <v>99</v>
      </c>
      <c r="K908" s="16">
        <v>2</v>
      </c>
      <c r="L908" s="11">
        <v>1</v>
      </c>
      <c r="M908" s="11">
        <v>0</v>
      </c>
      <c r="N908" s="13">
        <v>2</v>
      </c>
      <c r="O908" s="17">
        <v>0</v>
      </c>
      <c r="P908" s="13">
        <v>0</v>
      </c>
      <c r="Q908" s="16">
        <v>0</v>
      </c>
      <c r="R908" s="16">
        <v>0</v>
      </c>
      <c r="S908" s="16">
        <v>0</v>
      </c>
      <c r="T908" s="16">
        <v>0</v>
      </c>
      <c r="U908" s="16">
        <v>0</v>
      </c>
      <c r="V908" s="11">
        <v>2</v>
      </c>
      <c r="W908" s="16">
        <v>2</v>
      </c>
      <c r="X908" s="11">
        <v>1</v>
      </c>
      <c r="Y908" s="11">
        <v>0</v>
      </c>
      <c r="Z908" s="11">
        <v>1</v>
      </c>
      <c r="AA908" s="11">
        <v>0</v>
      </c>
      <c r="AB908" s="11">
        <v>0</v>
      </c>
      <c r="AC908" s="11">
        <v>0</v>
      </c>
      <c r="AD908" s="11">
        <v>0</v>
      </c>
      <c r="AE908" s="11">
        <v>1</v>
      </c>
      <c r="AF908" s="20"/>
      <c r="AG908" s="19"/>
      <c r="AH908" s="19">
        <v>54</v>
      </c>
      <c r="AI908" s="19">
        <v>50</v>
      </c>
      <c r="AJ908" s="51"/>
      <c r="AK908" s="51"/>
      <c r="AL908" s="20"/>
      <c r="AM908" s="20">
        <v>0</v>
      </c>
      <c r="AN908" s="19"/>
      <c r="AO908" s="19"/>
      <c r="AP908" s="19"/>
      <c r="AQ908" s="19"/>
      <c r="AR908" s="19"/>
      <c r="AY908" s="14" t="s">
        <v>23</v>
      </c>
      <c r="AZ908" s="21">
        <v>40427</v>
      </c>
      <c r="BA908" s="13">
        <v>1</v>
      </c>
      <c r="BC908" s="13">
        <v>100</v>
      </c>
      <c r="BM908" s="13">
        <v>99</v>
      </c>
      <c r="BS908" s="13">
        <v>3</v>
      </c>
      <c r="BT908" s="11">
        <v>2</v>
      </c>
      <c r="BU908" s="11">
        <v>2</v>
      </c>
      <c r="BV908" s="13">
        <v>1</v>
      </c>
      <c r="BX908" s="13">
        <v>3</v>
      </c>
    </row>
    <row r="909" spans="1:76">
      <c r="A909" s="13">
        <v>764</v>
      </c>
      <c r="B909" s="11">
        <v>0</v>
      </c>
      <c r="C909" s="11">
        <v>1</v>
      </c>
      <c r="D909" s="11">
        <f t="shared" si="99"/>
        <v>1943</v>
      </c>
      <c r="E909" s="11">
        <v>67</v>
      </c>
      <c r="F909" s="15">
        <v>1</v>
      </c>
      <c r="G909" s="71">
        <v>1</v>
      </c>
      <c r="H909" s="16">
        <v>0</v>
      </c>
      <c r="I909" s="16">
        <v>2000</v>
      </c>
      <c r="J909" s="16">
        <f t="shared" ref="J909:J940" si="100">YEAR(AZ909)-I909</f>
        <v>10</v>
      </c>
      <c r="K909" s="16">
        <v>2</v>
      </c>
      <c r="L909" s="11">
        <v>1</v>
      </c>
      <c r="M909" s="11">
        <v>4</v>
      </c>
      <c r="N909" s="13">
        <v>3</v>
      </c>
      <c r="O909" s="17">
        <v>0</v>
      </c>
      <c r="P909" s="13">
        <v>0</v>
      </c>
      <c r="Q909" s="16">
        <v>0</v>
      </c>
      <c r="R909" s="16">
        <v>0</v>
      </c>
      <c r="S909" s="16">
        <v>0</v>
      </c>
      <c r="T909" s="16">
        <v>0</v>
      </c>
      <c r="U909" s="16">
        <v>0</v>
      </c>
      <c r="V909" s="11">
        <v>1</v>
      </c>
      <c r="W909" s="16">
        <v>2</v>
      </c>
      <c r="X909" s="11">
        <v>1</v>
      </c>
      <c r="Y909" s="11">
        <v>0</v>
      </c>
      <c r="Z909" s="11">
        <v>0</v>
      </c>
      <c r="AA909" s="11">
        <v>0</v>
      </c>
      <c r="AB909" s="11">
        <v>0</v>
      </c>
      <c r="AF909" s="20"/>
      <c r="AG909" s="19"/>
      <c r="AH909" s="19"/>
      <c r="AI909" s="19"/>
      <c r="AJ909" s="51"/>
      <c r="AK909" s="51"/>
      <c r="AL909" s="20"/>
      <c r="AM909" s="20">
        <v>0</v>
      </c>
      <c r="AN909" s="19"/>
      <c r="AO909" s="19"/>
      <c r="AP909" s="19"/>
      <c r="AQ909" s="19"/>
      <c r="AR909" s="19"/>
      <c r="AY909" s="14" t="s">
        <v>55</v>
      </c>
      <c r="AZ909" s="21">
        <v>40527</v>
      </c>
      <c r="BA909" s="13">
        <v>1</v>
      </c>
      <c r="BC909" s="13">
        <v>100</v>
      </c>
      <c r="BF909" s="13">
        <v>100</v>
      </c>
      <c r="BI909" s="13">
        <v>100</v>
      </c>
      <c r="BM909" s="13">
        <v>100</v>
      </c>
      <c r="BS909" s="13">
        <v>1</v>
      </c>
      <c r="BT909" s="11">
        <v>2</v>
      </c>
      <c r="BU909" s="11">
        <v>2</v>
      </c>
      <c r="BV909" s="13">
        <v>3</v>
      </c>
      <c r="BX909" s="13">
        <v>1</v>
      </c>
    </row>
    <row r="910" spans="1:76">
      <c r="A910" s="13">
        <v>765</v>
      </c>
      <c r="B910" s="11">
        <v>0</v>
      </c>
      <c r="C910" s="11">
        <v>1</v>
      </c>
      <c r="D910" s="11">
        <f t="shared" si="99"/>
        <v>1966</v>
      </c>
      <c r="E910" s="11">
        <v>44</v>
      </c>
      <c r="F910" s="15">
        <v>1</v>
      </c>
      <c r="G910" s="71">
        <v>1</v>
      </c>
      <c r="H910" s="16">
        <v>0</v>
      </c>
      <c r="I910" s="16">
        <v>2010</v>
      </c>
      <c r="J910" s="16">
        <f t="shared" si="100"/>
        <v>0</v>
      </c>
      <c r="K910" s="16">
        <v>2</v>
      </c>
      <c r="L910" s="11">
        <v>1</v>
      </c>
      <c r="M910" s="11">
        <v>1</v>
      </c>
      <c r="N910" s="13">
        <v>3</v>
      </c>
      <c r="O910" s="17">
        <v>5</v>
      </c>
      <c r="P910" s="13">
        <v>1</v>
      </c>
      <c r="Q910" s="16">
        <v>0</v>
      </c>
      <c r="R910" s="16">
        <v>0</v>
      </c>
      <c r="S910" s="16">
        <v>0</v>
      </c>
      <c r="T910" s="16">
        <v>0</v>
      </c>
      <c r="U910" s="16">
        <v>0</v>
      </c>
      <c r="W910" s="16">
        <v>0</v>
      </c>
      <c r="X910" s="11">
        <v>1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1</v>
      </c>
      <c r="AE910" s="11">
        <v>1</v>
      </c>
      <c r="AF910" s="20">
        <v>29.9</v>
      </c>
      <c r="AG910" s="19"/>
      <c r="AH910" s="19">
        <v>70</v>
      </c>
      <c r="AI910" s="19">
        <v>26</v>
      </c>
      <c r="AJ910" s="51"/>
      <c r="AK910" s="51"/>
      <c r="AL910" s="20"/>
      <c r="AM910" s="20">
        <v>0</v>
      </c>
      <c r="AN910" s="19"/>
      <c r="AO910" s="19"/>
      <c r="AP910" s="19"/>
      <c r="AQ910" s="19"/>
      <c r="AR910" s="19"/>
      <c r="AY910" s="14" t="s">
        <v>218</v>
      </c>
      <c r="AZ910" s="21">
        <v>40511</v>
      </c>
      <c r="BD910" s="13">
        <v>50</v>
      </c>
      <c r="BS910" s="13">
        <v>1</v>
      </c>
      <c r="BT910" s="11">
        <v>2</v>
      </c>
      <c r="BU910" s="11">
        <v>2</v>
      </c>
      <c r="BV910" s="13">
        <v>1</v>
      </c>
      <c r="BX910" s="13">
        <v>4</v>
      </c>
    </row>
    <row r="911" spans="1:76">
      <c r="A911" s="13">
        <v>766</v>
      </c>
      <c r="B911" s="11">
        <v>0</v>
      </c>
      <c r="C911" s="11">
        <v>1</v>
      </c>
      <c r="D911" s="11">
        <f t="shared" si="99"/>
        <v>1956</v>
      </c>
      <c r="E911" s="11">
        <v>54</v>
      </c>
      <c r="F911" s="15">
        <v>1</v>
      </c>
      <c r="G911" s="71">
        <v>1</v>
      </c>
      <c r="H911" s="16">
        <v>0</v>
      </c>
      <c r="I911" s="16">
        <v>2005</v>
      </c>
      <c r="J911" s="16">
        <f t="shared" si="100"/>
        <v>5</v>
      </c>
      <c r="K911" s="16">
        <v>2</v>
      </c>
      <c r="L911" s="11">
        <v>1</v>
      </c>
      <c r="M911" s="16">
        <v>3</v>
      </c>
      <c r="N911" s="13">
        <v>3</v>
      </c>
      <c r="O911" s="17">
        <v>0</v>
      </c>
      <c r="P911" s="13">
        <v>0</v>
      </c>
      <c r="Q911" s="16">
        <v>0</v>
      </c>
      <c r="R911" s="16">
        <v>0</v>
      </c>
      <c r="S911" s="16">
        <v>0</v>
      </c>
      <c r="T911" s="16">
        <v>0</v>
      </c>
      <c r="U911" s="16">
        <v>0</v>
      </c>
      <c r="V911" s="11">
        <v>1</v>
      </c>
      <c r="W911" s="16">
        <v>2</v>
      </c>
      <c r="X911" s="11">
        <v>1</v>
      </c>
      <c r="Y911" s="11">
        <v>1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  <c r="AE911" s="11">
        <v>1</v>
      </c>
      <c r="AF911" s="20">
        <v>12</v>
      </c>
      <c r="AG911" s="19"/>
      <c r="AH911" s="19">
        <v>59</v>
      </c>
      <c r="AI911" s="19">
        <v>39</v>
      </c>
      <c r="AJ911" s="51">
        <v>3</v>
      </c>
      <c r="AK911" s="51">
        <v>0</v>
      </c>
      <c r="AL911" s="20">
        <v>76</v>
      </c>
      <c r="AM911" s="20">
        <v>0</v>
      </c>
      <c r="AN911" s="19"/>
      <c r="AO911" s="19"/>
      <c r="AP911" s="19"/>
      <c r="AQ911" s="19">
        <v>4.5</v>
      </c>
      <c r="AR911" s="19">
        <v>81.5</v>
      </c>
      <c r="AS911" s="19">
        <f>IF(F911=1,186*POWER(AR911/88.5,-1.154)*POWER(E911,-0.203),186*POWER(AR911/88.5,-1.154)*POWER(E911,-0.203)*0.742)</f>
        <v>91.019336405758736</v>
      </c>
      <c r="AT911" s="19">
        <v>5.07</v>
      </c>
      <c r="AU911" s="20">
        <v>0.79</v>
      </c>
      <c r="AV911" s="19">
        <v>0.39</v>
      </c>
      <c r="AW911" s="19">
        <v>4.1100000000000003</v>
      </c>
      <c r="AX911" s="19">
        <f>(AT911-AU911)/AU911</f>
        <v>5.4177215189873422</v>
      </c>
      <c r="AY911" s="14" t="s">
        <v>206</v>
      </c>
      <c r="AZ911" s="21">
        <v>40473</v>
      </c>
      <c r="BA911" s="13">
        <v>1</v>
      </c>
      <c r="BC911" s="13">
        <v>10</v>
      </c>
      <c r="BF911" s="13">
        <v>40</v>
      </c>
      <c r="BI911" s="13">
        <v>30</v>
      </c>
      <c r="BJ911" s="13">
        <v>100</v>
      </c>
      <c r="BM911" s="13">
        <v>30</v>
      </c>
      <c r="BN911" s="13">
        <v>100</v>
      </c>
      <c r="BS911" s="13">
        <v>1</v>
      </c>
      <c r="BT911" s="11">
        <v>2</v>
      </c>
      <c r="BU911" s="11">
        <v>2</v>
      </c>
      <c r="BV911" s="13">
        <v>2</v>
      </c>
      <c r="BX911" s="13">
        <v>2</v>
      </c>
    </row>
    <row r="912" spans="1:76">
      <c r="A912" s="13">
        <v>768</v>
      </c>
      <c r="B912" s="11">
        <v>0</v>
      </c>
      <c r="C912" s="11">
        <v>1</v>
      </c>
      <c r="D912" s="11">
        <f t="shared" si="99"/>
        <v>1955</v>
      </c>
      <c r="E912" s="11">
        <v>55</v>
      </c>
      <c r="F912" s="15">
        <v>2</v>
      </c>
      <c r="H912" s="16">
        <v>0</v>
      </c>
      <c r="I912" s="16"/>
      <c r="J912" s="16">
        <f t="shared" si="100"/>
        <v>2010</v>
      </c>
      <c r="K912" s="11">
        <v>0</v>
      </c>
      <c r="L912" s="11">
        <v>0</v>
      </c>
      <c r="M912" s="16">
        <v>3</v>
      </c>
      <c r="N912" s="13">
        <v>3</v>
      </c>
      <c r="O912" s="17">
        <v>0</v>
      </c>
      <c r="P912" s="13">
        <v>0</v>
      </c>
      <c r="Q912" s="16">
        <v>0</v>
      </c>
      <c r="R912" s="16">
        <v>0</v>
      </c>
      <c r="S912" s="16">
        <v>0</v>
      </c>
      <c r="T912" s="16">
        <v>0</v>
      </c>
      <c r="U912" s="16">
        <v>0</v>
      </c>
      <c r="V912" s="11">
        <v>1</v>
      </c>
      <c r="W912" s="16">
        <v>3</v>
      </c>
      <c r="X912" s="11">
        <v>1</v>
      </c>
      <c r="Y912" s="11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  <c r="AE912" s="11">
        <v>0</v>
      </c>
      <c r="AF912" s="20">
        <v>36</v>
      </c>
      <c r="AG912" s="19"/>
      <c r="AH912" s="19">
        <v>38</v>
      </c>
      <c r="AI912" s="19">
        <v>69</v>
      </c>
      <c r="AJ912" s="51">
        <v>3</v>
      </c>
      <c r="AK912" s="51">
        <v>1</v>
      </c>
      <c r="AL912" s="20">
        <v>90</v>
      </c>
      <c r="AM912" s="20"/>
      <c r="AN912" s="19"/>
      <c r="AO912" s="19">
        <v>128</v>
      </c>
      <c r="AP912" s="19">
        <v>25</v>
      </c>
      <c r="AQ912" s="19">
        <v>8.3000000000000007</v>
      </c>
      <c r="AR912" s="19">
        <v>74.8</v>
      </c>
      <c r="AS912" s="19">
        <f>IF(F912=1,186*POWER(AR912/88.5,-1.154)*POWER(E912,-0.203),186*POWER(AR912/88.5,-1.154)*POWER(E912,-0.203)*0.742)</f>
        <v>74.287084463636461</v>
      </c>
      <c r="AY912" s="14" t="s">
        <v>45</v>
      </c>
      <c r="AZ912" s="21">
        <v>40462</v>
      </c>
      <c r="BA912" s="13">
        <v>0</v>
      </c>
      <c r="BC912" s="13">
        <v>90</v>
      </c>
      <c r="BJ912" s="13">
        <v>10</v>
      </c>
      <c r="BS912" s="13">
        <v>1</v>
      </c>
      <c r="BT912" s="11">
        <v>2</v>
      </c>
      <c r="BU912" s="11">
        <v>2</v>
      </c>
      <c r="BV912" s="13">
        <v>1</v>
      </c>
      <c r="BX912" s="13">
        <v>1</v>
      </c>
    </row>
    <row r="913" spans="1:76">
      <c r="A913" s="13">
        <v>770</v>
      </c>
      <c r="B913" s="11">
        <v>0</v>
      </c>
      <c r="C913" s="11">
        <v>1</v>
      </c>
      <c r="D913" s="11">
        <f t="shared" si="99"/>
        <v>1953</v>
      </c>
      <c r="E913" s="11">
        <v>57</v>
      </c>
      <c r="F913" s="15">
        <v>1</v>
      </c>
      <c r="G913" s="70"/>
      <c r="H913" s="16">
        <v>0</v>
      </c>
      <c r="I913" s="16"/>
      <c r="J913" s="16">
        <f t="shared" si="100"/>
        <v>2010</v>
      </c>
      <c r="K913" s="11">
        <v>0</v>
      </c>
      <c r="L913" s="11">
        <v>0</v>
      </c>
      <c r="M913" s="16">
        <v>3</v>
      </c>
      <c r="N913" s="13">
        <v>3</v>
      </c>
      <c r="O913" s="17">
        <v>0</v>
      </c>
      <c r="P913" s="13">
        <v>0</v>
      </c>
      <c r="Q913" s="16">
        <v>0</v>
      </c>
      <c r="R913" s="16">
        <v>0</v>
      </c>
      <c r="S913" s="16">
        <v>0</v>
      </c>
      <c r="T913" s="16">
        <v>0</v>
      </c>
      <c r="U913" s="16">
        <v>0</v>
      </c>
      <c r="V913" s="16"/>
      <c r="W913" s="16">
        <v>0</v>
      </c>
      <c r="X913" s="11">
        <v>1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  <c r="AE913" s="11">
        <v>0</v>
      </c>
      <c r="AF913" s="20">
        <v>24</v>
      </c>
      <c r="AG913" s="19"/>
      <c r="AH913" s="19">
        <v>48</v>
      </c>
      <c r="AI913" s="19">
        <v>65</v>
      </c>
      <c r="AJ913" s="51"/>
      <c r="AK913" s="51"/>
      <c r="AL913" s="20"/>
      <c r="AM913" s="20"/>
      <c r="AN913" s="19"/>
      <c r="AO913" s="19">
        <v>164</v>
      </c>
      <c r="AP913" s="19">
        <v>7</v>
      </c>
      <c r="AQ913" s="19"/>
      <c r="AR913" s="19"/>
      <c r="AY913" s="14" t="s">
        <v>118</v>
      </c>
      <c r="AZ913" s="21">
        <v>40528</v>
      </c>
      <c r="BA913" s="13">
        <v>1</v>
      </c>
      <c r="BD913" s="13">
        <v>40</v>
      </c>
      <c r="BJ913" s="13">
        <v>40</v>
      </c>
      <c r="BM913" s="13">
        <v>100</v>
      </c>
      <c r="BS913" s="13">
        <v>1</v>
      </c>
      <c r="BT913" s="11">
        <v>2</v>
      </c>
      <c r="BU913" s="11">
        <v>2</v>
      </c>
      <c r="BV913" s="13">
        <v>1</v>
      </c>
      <c r="BX913" s="13">
        <v>1</v>
      </c>
    </row>
    <row r="914" spans="1:76">
      <c r="A914" s="13">
        <v>773</v>
      </c>
      <c r="B914" s="11">
        <v>0</v>
      </c>
      <c r="C914" s="11">
        <v>1</v>
      </c>
      <c r="D914" s="11">
        <f t="shared" si="99"/>
        <v>1951</v>
      </c>
      <c r="E914" s="11">
        <v>59</v>
      </c>
      <c r="F914" s="15">
        <v>1</v>
      </c>
      <c r="G914" s="71">
        <v>1</v>
      </c>
      <c r="H914" s="16">
        <v>0</v>
      </c>
      <c r="I914" s="16">
        <v>2009</v>
      </c>
      <c r="J914" s="16">
        <f t="shared" si="100"/>
        <v>1</v>
      </c>
      <c r="K914" s="16">
        <v>1</v>
      </c>
      <c r="L914" s="11">
        <v>1</v>
      </c>
      <c r="M914" s="11">
        <v>1</v>
      </c>
      <c r="N914" s="13">
        <v>2</v>
      </c>
      <c r="O914" s="17">
        <v>0</v>
      </c>
      <c r="P914" s="13">
        <v>0</v>
      </c>
      <c r="Q914" s="16">
        <v>0</v>
      </c>
      <c r="R914" s="16">
        <v>0</v>
      </c>
      <c r="S914" s="16">
        <v>0</v>
      </c>
      <c r="T914" s="16">
        <v>0</v>
      </c>
      <c r="U914" s="16">
        <v>0</v>
      </c>
      <c r="V914" s="11">
        <v>1</v>
      </c>
      <c r="W914" s="16">
        <v>2</v>
      </c>
      <c r="X914" s="11">
        <v>1</v>
      </c>
      <c r="Y914" s="11">
        <v>0</v>
      </c>
      <c r="Z914" s="11">
        <v>0</v>
      </c>
      <c r="AA914" s="11">
        <v>0</v>
      </c>
      <c r="AB914" s="11">
        <v>0</v>
      </c>
      <c r="AF914" s="20"/>
      <c r="AG914" s="19"/>
      <c r="AH914" s="19"/>
      <c r="AI914" s="19"/>
      <c r="AJ914" s="51">
        <v>1</v>
      </c>
      <c r="AK914" s="51">
        <v>0</v>
      </c>
      <c r="AL914" s="20">
        <v>50</v>
      </c>
      <c r="AM914" s="20">
        <v>0</v>
      </c>
      <c r="AN914" s="19"/>
      <c r="AO914" s="19"/>
      <c r="AP914" s="19"/>
      <c r="AQ914" s="19"/>
      <c r="AR914" s="19"/>
      <c r="AY914" s="14" t="s">
        <v>23</v>
      </c>
      <c r="AZ914" s="21">
        <v>40526</v>
      </c>
      <c r="BA914" s="13">
        <v>0</v>
      </c>
      <c r="BC914" s="13">
        <v>30</v>
      </c>
      <c r="BI914" s="13">
        <v>50</v>
      </c>
      <c r="BL914" s="13">
        <v>100</v>
      </c>
      <c r="BO914" s="13">
        <v>30</v>
      </c>
      <c r="BS914" s="13">
        <v>1</v>
      </c>
      <c r="BT914" s="11">
        <v>2</v>
      </c>
      <c r="BU914" s="11">
        <v>2</v>
      </c>
      <c r="BV914" s="13">
        <v>1</v>
      </c>
      <c r="BX914" s="13">
        <v>1</v>
      </c>
    </row>
    <row r="915" spans="1:76">
      <c r="A915" s="13">
        <v>776</v>
      </c>
      <c r="B915" s="11">
        <v>0</v>
      </c>
      <c r="C915" s="11">
        <v>1</v>
      </c>
      <c r="D915" s="11">
        <f t="shared" si="99"/>
        <v>1952</v>
      </c>
      <c r="E915" s="11">
        <v>58</v>
      </c>
      <c r="F915" s="15">
        <v>1</v>
      </c>
      <c r="H915" s="16">
        <v>1</v>
      </c>
      <c r="I915" s="16"/>
      <c r="J915" s="16">
        <f t="shared" si="100"/>
        <v>2010</v>
      </c>
      <c r="K915" s="11">
        <v>0</v>
      </c>
      <c r="L915" s="11">
        <v>0</v>
      </c>
      <c r="M915" s="11">
        <v>2</v>
      </c>
      <c r="N915" s="13">
        <v>3</v>
      </c>
      <c r="O915" s="17">
        <v>0</v>
      </c>
      <c r="P915" s="13">
        <v>0</v>
      </c>
      <c r="Q915" s="16">
        <v>0</v>
      </c>
      <c r="R915" s="16">
        <v>0</v>
      </c>
      <c r="S915" s="16">
        <v>0</v>
      </c>
      <c r="T915" s="16">
        <v>0</v>
      </c>
      <c r="U915" s="16">
        <v>0</v>
      </c>
      <c r="W915" s="16">
        <v>0</v>
      </c>
      <c r="X915" s="11">
        <v>1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20">
        <v>19</v>
      </c>
      <c r="AG915" s="19"/>
      <c r="AH915" s="19">
        <v>53</v>
      </c>
      <c r="AI915" s="19">
        <v>57</v>
      </c>
      <c r="AJ915" s="51">
        <v>3</v>
      </c>
      <c r="AK915" s="51">
        <v>0</v>
      </c>
      <c r="AL915" s="20">
        <v>75</v>
      </c>
      <c r="AM915" s="20">
        <v>0</v>
      </c>
      <c r="AN915" s="19"/>
      <c r="AO915" s="19">
        <v>166</v>
      </c>
      <c r="AP915" s="19">
        <v>6</v>
      </c>
      <c r="AQ915" s="19">
        <v>3.86</v>
      </c>
      <c r="AR915" s="19">
        <v>96.9</v>
      </c>
      <c r="AS915" s="19">
        <f>IF(F915=1,186*POWER(AR915/88.5,-1.154)*POWER(E915,-0.203),186*POWER(AR915/88.5,-1.154)*POWER(E915,-0.203)*0.742)</f>
        <v>73.466941004850625</v>
      </c>
      <c r="AT915" s="19">
        <v>3.82</v>
      </c>
      <c r="AU915" s="20">
        <v>0.96</v>
      </c>
      <c r="AV915" s="19">
        <v>0.65</v>
      </c>
      <c r="AW915" s="19">
        <v>2.2400000000000002</v>
      </c>
      <c r="AX915" s="19">
        <f>(AT915-AU915)/AU915</f>
        <v>2.9791666666666665</v>
      </c>
      <c r="AY915" s="14" t="s">
        <v>65</v>
      </c>
      <c r="AZ915" s="21">
        <v>40492</v>
      </c>
      <c r="BA915" s="13">
        <v>1</v>
      </c>
      <c r="BD915" s="13">
        <v>100</v>
      </c>
      <c r="BI915" s="13">
        <v>40</v>
      </c>
      <c r="BS915" s="13">
        <v>1</v>
      </c>
      <c r="BT915" s="11">
        <v>2</v>
      </c>
      <c r="BU915" s="11">
        <v>2</v>
      </c>
      <c r="BV915" s="17">
        <v>1</v>
      </c>
      <c r="BW915" s="17">
        <v>0</v>
      </c>
      <c r="BX915" s="13">
        <v>3</v>
      </c>
    </row>
    <row r="916" spans="1:76">
      <c r="A916" s="13">
        <v>780</v>
      </c>
      <c r="B916" s="11">
        <v>0</v>
      </c>
      <c r="C916" s="11">
        <v>1</v>
      </c>
      <c r="D916" s="11">
        <f t="shared" si="99"/>
        <v>1961</v>
      </c>
      <c r="E916" s="11">
        <v>49</v>
      </c>
      <c r="F916" s="15">
        <v>1</v>
      </c>
      <c r="G916" s="71">
        <v>2</v>
      </c>
      <c r="H916" s="16">
        <v>0</v>
      </c>
      <c r="I916" s="16">
        <v>2010</v>
      </c>
      <c r="J916" s="16">
        <f t="shared" si="100"/>
        <v>0</v>
      </c>
      <c r="K916" s="16">
        <v>2</v>
      </c>
      <c r="L916" s="11">
        <v>1</v>
      </c>
      <c r="M916" s="16">
        <v>3</v>
      </c>
      <c r="N916" s="13">
        <v>3</v>
      </c>
      <c r="O916" s="17">
        <v>0</v>
      </c>
      <c r="P916" s="13">
        <v>1</v>
      </c>
      <c r="Q916" s="16">
        <v>0</v>
      </c>
      <c r="R916" s="16">
        <v>0</v>
      </c>
      <c r="S916" s="16">
        <v>0</v>
      </c>
      <c r="T916" s="16">
        <v>0</v>
      </c>
      <c r="U916" s="16">
        <v>0</v>
      </c>
      <c r="V916" s="11">
        <v>2</v>
      </c>
      <c r="W916" s="16">
        <v>2</v>
      </c>
      <c r="X916" s="11">
        <v>1</v>
      </c>
      <c r="Y916" s="11">
        <v>0</v>
      </c>
      <c r="Z916" s="11">
        <v>0</v>
      </c>
      <c r="AA916" s="11">
        <v>0</v>
      </c>
      <c r="AB916" s="11">
        <v>0</v>
      </c>
      <c r="AF916" s="20"/>
      <c r="AG916" s="19"/>
      <c r="AH916" s="19"/>
      <c r="AI916" s="19"/>
      <c r="AJ916" s="51"/>
      <c r="AK916" s="51"/>
      <c r="AL916" s="20"/>
      <c r="AM916" s="20"/>
      <c r="AN916" s="19"/>
      <c r="AO916" s="19"/>
      <c r="AP916" s="19"/>
      <c r="AQ916" s="19"/>
      <c r="AR916" s="19"/>
      <c r="AY916" s="14" t="s">
        <v>219</v>
      </c>
      <c r="AZ916" s="21">
        <v>40479</v>
      </c>
      <c r="BA916" s="13">
        <v>0</v>
      </c>
      <c r="BC916" s="13">
        <v>100</v>
      </c>
      <c r="BS916" s="13">
        <v>2</v>
      </c>
      <c r="BT916" s="11">
        <v>2</v>
      </c>
      <c r="BU916" s="11">
        <v>2</v>
      </c>
      <c r="BV916" s="13">
        <v>1</v>
      </c>
      <c r="BX916" s="13">
        <v>2</v>
      </c>
    </row>
    <row r="917" spans="1:76">
      <c r="A917" s="13">
        <v>781</v>
      </c>
      <c r="B917" s="11">
        <v>0</v>
      </c>
      <c r="C917" s="11">
        <v>1</v>
      </c>
      <c r="D917" s="11">
        <f t="shared" si="99"/>
        <v>1943</v>
      </c>
      <c r="E917" s="11">
        <v>67</v>
      </c>
      <c r="F917" s="15">
        <v>2</v>
      </c>
      <c r="G917" s="71">
        <v>1</v>
      </c>
      <c r="H917" s="16">
        <v>0</v>
      </c>
      <c r="I917" s="16">
        <v>2004</v>
      </c>
      <c r="J917" s="16">
        <f t="shared" si="100"/>
        <v>6</v>
      </c>
      <c r="K917" s="16">
        <v>2</v>
      </c>
      <c r="L917" s="11">
        <v>1</v>
      </c>
      <c r="M917" s="11">
        <v>4</v>
      </c>
      <c r="N917" s="13">
        <v>3</v>
      </c>
      <c r="O917" s="17">
        <v>0</v>
      </c>
      <c r="P917" s="13">
        <v>0</v>
      </c>
      <c r="Q917" s="16">
        <v>0</v>
      </c>
      <c r="R917" s="16">
        <v>0</v>
      </c>
      <c r="S917" s="16">
        <v>1</v>
      </c>
      <c r="T917" s="16">
        <v>0</v>
      </c>
      <c r="U917" s="16">
        <v>0</v>
      </c>
      <c r="V917" s="11">
        <v>1</v>
      </c>
      <c r="W917" s="16">
        <v>2</v>
      </c>
      <c r="X917" s="11">
        <v>1</v>
      </c>
      <c r="Y917" s="11">
        <v>0</v>
      </c>
      <c r="Z917" s="11">
        <v>1</v>
      </c>
      <c r="AA917" s="11">
        <v>0</v>
      </c>
      <c r="AB917" s="11">
        <v>0</v>
      </c>
      <c r="AC917" s="11">
        <v>0</v>
      </c>
      <c r="AD917" s="11">
        <v>0</v>
      </c>
      <c r="AE917" s="11">
        <v>1</v>
      </c>
      <c r="AF917" s="20">
        <v>19</v>
      </c>
      <c r="AG917" s="19"/>
      <c r="AH917" s="19">
        <v>40</v>
      </c>
      <c r="AI917" s="19">
        <v>55</v>
      </c>
      <c r="AJ917" s="51"/>
      <c r="AK917" s="51"/>
      <c r="AL917" s="20"/>
      <c r="AM917" s="20"/>
      <c r="AN917" s="19"/>
      <c r="AO917" s="19"/>
      <c r="AP917" s="19"/>
      <c r="AQ917" s="19"/>
      <c r="AR917" s="19"/>
      <c r="AY917" s="14" t="s">
        <v>37</v>
      </c>
      <c r="AZ917" s="21">
        <v>40497</v>
      </c>
      <c r="BA917" s="13">
        <v>1</v>
      </c>
      <c r="BC917" s="13">
        <v>90</v>
      </c>
      <c r="BO917" s="13">
        <v>50</v>
      </c>
      <c r="BR917" s="13">
        <v>60</v>
      </c>
      <c r="BS917" s="13">
        <v>1</v>
      </c>
      <c r="BT917" s="11">
        <v>2</v>
      </c>
      <c r="BU917" s="11">
        <v>2</v>
      </c>
      <c r="BV917" s="13">
        <v>2</v>
      </c>
      <c r="BX917" s="13">
        <v>1</v>
      </c>
    </row>
    <row r="918" spans="1:76">
      <c r="A918" s="13">
        <v>782</v>
      </c>
      <c r="B918" s="11">
        <v>0</v>
      </c>
      <c r="C918" s="11">
        <v>1</v>
      </c>
      <c r="D918" s="11">
        <f t="shared" si="99"/>
        <v>1952</v>
      </c>
      <c r="E918" s="11">
        <v>58</v>
      </c>
      <c r="F918" s="15">
        <v>1</v>
      </c>
      <c r="G918" s="71">
        <v>1</v>
      </c>
      <c r="H918" s="16">
        <v>2</v>
      </c>
      <c r="I918" s="16">
        <v>2005</v>
      </c>
      <c r="J918" s="16">
        <f t="shared" si="100"/>
        <v>5</v>
      </c>
      <c r="K918" s="16">
        <v>2</v>
      </c>
      <c r="L918" s="11">
        <v>1</v>
      </c>
      <c r="M918" s="16">
        <v>3</v>
      </c>
      <c r="N918" s="13">
        <v>3</v>
      </c>
      <c r="O918" s="17">
        <v>0</v>
      </c>
      <c r="P918" s="13">
        <v>0</v>
      </c>
      <c r="Q918" s="16">
        <v>0</v>
      </c>
      <c r="R918" s="16">
        <v>0</v>
      </c>
      <c r="S918" s="16">
        <v>0</v>
      </c>
      <c r="T918" s="16">
        <v>0</v>
      </c>
      <c r="U918" s="16">
        <v>0</v>
      </c>
      <c r="V918" s="11">
        <v>1</v>
      </c>
      <c r="W918" s="16">
        <v>2</v>
      </c>
      <c r="X918" s="11">
        <v>1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1</v>
      </c>
      <c r="AF918" s="20">
        <v>14</v>
      </c>
      <c r="AG918" s="19"/>
      <c r="AH918" s="19">
        <v>44</v>
      </c>
      <c r="AI918" s="19">
        <v>74</v>
      </c>
      <c r="AJ918" s="51">
        <v>2</v>
      </c>
      <c r="AK918" s="51">
        <v>0</v>
      </c>
      <c r="AL918" s="20">
        <v>75</v>
      </c>
      <c r="AM918" s="20"/>
      <c r="AN918" s="19"/>
      <c r="AO918" s="19"/>
      <c r="AP918" s="19"/>
      <c r="AQ918" s="19"/>
      <c r="AR918" s="19"/>
      <c r="AY918" s="14" t="s">
        <v>102</v>
      </c>
      <c r="AZ918" s="21">
        <v>40471</v>
      </c>
      <c r="BA918" s="13">
        <v>0</v>
      </c>
      <c r="BB918" s="13">
        <v>30</v>
      </c>
      <c r="BD918" s="13">
        <v>100</v>
      </c>
      <c r="BG918" s="13">
        <v>100</v>
      </c>
      <c r="BJ918" s="13">
        <v>80</v>
      </c>
      <c r="BN918" s="13">
        <v>90</v>
      </c>
      <c r="BO918" s="13">
        <v>100</v>
      </c>
      <c r="BS918" s="13">
        <v>1</v>
      </c>
      <c r="BT918" s="11">
        <v>2</v>
      </c>
      <c r="BU918" s="11">
        <v>2</v>
      </c>
      <c r="BV918" s="13">
        <v>3</v>
      </c>
      <c r="BW918" s="13">
        <v>0</v>
      </c>
      <c r="BX918" s="13">
        <v>0</v>
      </c>
    </row>
    <row r="919" spans="1:76">
      <c r="A919" s="13">
        <v>784</v>
      </c>
      <c r="B919" s="11">
        <v>0</v>
      </c>
      <c r="C919" s="11">
        <v>2</v>
      </c>
      <c r="D919" s="11">
        <f t="shared" si="99"/>
        <v>1969</v>
      </c>
      <c r="E919" s="11">
        <v>41</v>
      </c>
      <c r="F919" s="15">
        <v>1</v>
      </c>
      <c r="G919" s="71">
        <v>1</v>
      </c>
      <c r="H919" s="16">
        <v>0</v>
      </c>
      <c r="I919" s="16">
        <v>2009</v>
      </c>
      <c r="J919" s="16">
        <f t="shared" si="100"/>
        <v>1</v>
      </c>
      <c r="K919" s="16">
        <v>2</v>
      </c>
      <c r="L919" s="11">
        <v>1</v>
      </c>
      <c r="M919" s="11">
        <v>2</v>
      </c>
      <c r="N919" s="13">
        <v>3</v>
      </c>
      <c r="O919" s="17">
        <v>0</v>
      </c>
      <c r="P919" s="13">
        <v>1</v>
      </c>
      <c r="Q919" s="16">
        <v>0</v>
      </c>
      <c r="R919" s="16">
        <v>0</v>
      </c>
      <c r="S919" s="16">
        <v>0</v>
      </c>
      <c r="T919" s="16">
        <v>0</v>
      </c>
      <c r="U919" s="16">
        <v>0</v>
      </c>
      <c r="V919" s="11">
        <v>1</v>
      </c>
      <c r="W919" s="16">
        <v>1</v>
      </c>
      <c r="X919" s="11">
        <v>1</v>
      </c>
      <c r="Y919" s="11">
        <v>0</v>
      </c>
      <c r="Z919" s="11">
        <v>0</v>
      </c>
      <c r="AA919" s="11">
        <v>0</v>
      </c>
      <c r="AB919" s="11">
        <v>0</v>
      </c>
      <c r="AC919" s="11">
        <v>0</v>
      </c>
      <c r="AD919" s="11">
        <v>1</v>
      </c>
      <c r="AE919" s="11">
        <v>1</v>
      </c>
      <c r="AF919" s="20">
        <v>17</v>
      </c>
      <c r="AG919" s="19"/>
      <c r="AH919" s="19">
        <v>55</v>
      </c>
      <c r="AI919" s="19">
        <v>76</v>
      </c>
      <c r="AJ919" s="51">
        <v>1</v>
      </c>
      <c r="AK919" s="51">
        <v>0</v>
      </c>
      <c r="AL919" s="20">
        <v>69</v>
      </c>
      <c r="AM919" s="20"/>
      <c r="AN919" s="19"/>
      <c r="AO919" s="19">
        <v>155</v>
      </c>
      <c r="AP919" s="19">
        <v>2</v>
      </c>
      <c r="AQ919" s="19">
        <v>4.8</v>
      </c>
      <c r="AR919" s="19">
        <v>91.2</v>
      </c>
      <c r="AS919" s="19">
        <f>IF(F919=1,186*POWER(AR919/88.5,-1.154)*POWER(E919,-0.203),186*POWER(AR919/88.5,-1.154)*POWER(E919,-0.203)*0.742)</f>
        <v>84.538845430474865</v>
      </c>
      <c r="AY919" s="14" t="s">
        <v>220</v>
      </c>
      <c r="AZ919" s="21">
        <v>40529</v>
      </c>
      <c r="BA919" s="13">
        <v>1</v>
      </c>
      <c r="BC919" s="13">
        <v>100</v>
      </c>
      <c r="BG919" s="13">
        <v>15</v>
      </c>
      <c r="BM919" s="13">
        <v>20</v>
      </c>
      <c r="BS919" s="13">
        <v>1</v>
      </c>
      <c r="BT919" s="11">
        <v>2</v>
      </c>
      <c r="BU919" s="11">
        <v>2</v>
      </c>
      <c r="BV919" s="13">
        <v>1</v>
      </c>
      <c r="BX919" s="13">
        <v>2</v>
      </c>
    </row>
    <row r="920" spans="1:76">
      <c r="A920" s="13">
        <v>785</v>
      </c>
      <c r="B920" s="11">
        <v>0</v>
      </c>
      <c r="C920" s="11">
        <v>2</v>
      </c>
      <c r="D920" s="11">
        <f t="shared" si="99"/>
        <v>1955</v>
      </c>
      <c r="E920" s="11">
        <v>55</v>
      </c>
      <c r="F920" s="15">
        <v>1</v>
      </c>
      <c r="G920" s="71">
        <v>1</v>
      </c>
      <c r="H920" s="16">
        <v>0</v>
      </c>
      <c r="I920" s="16">
        <v>2010</v>
      </c>
      <c r="J920" s="16">
        <f t="shared" si="100"/>
        <v>0</v>
      </c>
      <c r="K920" s="16">
        <v>1</v>
      </c>
      <c r="L920" s="11">
        <v>1</v>
      </c>
      <c r="M920" s="16">
        <v>3</v>
      </c>
      <c r="N920" s="13">
        <v>3</v>
      </c>
      <c r="O920" s="17">
        <v>0</v>
      </c>
      <c r="P920" s="13">
        <v>0</v>
      </c>
      <c r="Q920" s="16">
        <v>0</v>
      </c>
      <c r="R920" s="16">
        <v>0</v>
      </c>
      <c r="S920" s="16">
        <v>0</v>
      </c>
      <c r="T920" s="16">
        <v>0</v>
      </c>
      <c r="U920" s="16">
        <v>0</v>
      </c>
      <c r="V920" s="11">
        <v>1</v>
      </c>
      <c r="W920" s="16">
        <v>2</v>
      </c>
      <c r="X920" s="11">
        <v>1</v>
      </c>
      <c r="Y920" s="11">
        <v>1</v>
      </c>
      <c r="Z920" s="11">
        <v>0</v>
      </c>
      <c r="AA920" s="11">
        <v>0</v>
      </c>
      <c r="AB920" s="11">
        <v>0</v>
      </c>
      <c r="AF920" s="20"/>
      <c r="AG920" s="19"/>
      <c r="AH920" s="19"/>
      <c r="AI920" s="19"/>
      <c r="AJ920" s="51"/>
      <c r="AK920" s="51"/>
      <c r="AL920" s="20"/>
      <c r="AM920" s="20">
        <v>0</v>
      </c>
      <c r="AN920" s="19"/>
      <c r="AO920" s="19">
        <v>134</v>
      </c>
      <c r="AP920" s="19">
        <v>17</v>
      </c>
      <c r="AQ920" s="19">
        <v>4.99</v>
      </c>
      <c r="AR920" s="19">
        <v>82.6</v>
      </c>
      <c r="AS920" s="19">
        <f>IF(F920=1,186*POWER(AR920/88.5,-1.154)*POWER(E920,-0.203),186*POWER(AR920/88.5,-1.154)*POWER(E920,-0.203)*0.742)</f>
        <v>89.288777742362711</v>
      </c>
      <c r="AT920" s="19">
        <v>4.9000000000000004</v>
      </c>
      <c r="AU920" s="20">
        <v>0.64</v>
      </c>
      <c r="AV920" s="19">
        <v>0.28999999999999998</v>
      </c>
      <c r="AW920" s="19">
        <v>3.97</v>
      </c>
      <c r="AX920" s="19">
        <f>(AT920-AU920)/AU920</f>
        <v>6.6562500000000009</v>
      </c>
      <c r="AY920" s="14" t="s">
        <v>126</v>
      </c>
      <c r="AZ920" s="21">
        <v>40445</v>
      </c>
      <c r="BA920" s="13">
        <v>1</v>
      </c>
      <c r="BB920" s="13">
        <v>30</v>
      </c>
      <c r="BC920" s="13">
        <v>60</v>
      </c>
      <c r="BS920" s="13">
        <v>1</v>
      </c>
      <c r="BT920" s="11">
        <v>2</v>
      </c>
      <c r="BU920" s="11">
        <v>2</v>
      </c>
      <c r="BV920" s="13">
        <v>1</v>
      </c>
      <c r="BX920" s="13">
        <v>2</v>
      </c>
    </row>
    <row r="921" spans="1:76">
      <c r="A921" s="13">
        <v>787</v>
      </c>
      <c r="B921" s="11">
        <v>0</v>
      </c>
      <c r="C921" s="11">
        <v>1</v>
      </c>
      <c r="D921" s="11">
        <f t="shared" si="99"/>
        <v>1949</v>
      </c>
      <c r="E921" s="11">
        <v>61</v>
      </c>
      <c r="F921" s="15">
        <v>1</v>
      </c>
      <c r="G921" s="71">
        <v>1</v>
      </c>
      <c r="H921" s="16">
        <v>0</v>
      </c>
      <c r="I921" s="16">
        <v>2010</v>
      </c>
      <c r="J921" s="16">
        <f t="shared" si="100"/>
        <v>0</v>
      </c>
      <c r="K921" s="16">
        <v>2</v>
      </c>
      <c r="L921" s="11">
        <v>1</v>
      </c>
      <c r="M921" s="11">
        <v>4</v>
      </c>
      <c r="N921" s="13">
        <v>3</v>
      </c>
      <c r="O921" s="17">
        <v>0</v>
      </c>
      <c r="P921" s="13">
        <v>0</v>
      </c>
      <c r="Q921" s="16">
        <v>0</v>
      </c>
      <c r="R921" s="16">
        <v>0</v>
      </c>
      <c r="S921" s="16">
        <v>0</v>
      </c>
      <c r="T921" s="16">
        <v>0</v>
      </c>
      <c r="U921" s="16">
        <v>0</v>
      </c>
      <c r="V921" s="11">
        <v>1</v>
      </c>
      <c r="W921" s="16">
        <v>3</v>
      </c>
      <c r="X921" s="11">
        <v>1</v>
      </c>
      <c r="Y921" s="11">
        <v>0</v>
      </c>
      <c r="Z921" s="11">
        <v>0</v>
      </c>
      <c r="AA921" s="11">
        <v>0</v>
      </c>
      <c r="AB921" s="11">
        <v>0</v>
      </c>
      <c r="AC921" s="11">
        <v>1</v>
      </c>
      <c r="AD921" s="11">
        <v>0</v>
      </c>
      <c r="AE921" s="11">
        <v>1</v>
      </c>
      <c r="AF921" s="20">
        <v>34</v>
      </c>
      <c r="AG921" s="19"/>
      <c r="AH921" s="19">
        <v>54</v>
      </c>
      <c r="AI921" s="19">
        <v>68</v>
      </c>
      <c r="AJ921" s="51"/>
      <c r="AK921" s="51"/>
      <c r="AL921" s="20"/>
      <c r="AM921" s="20"/>
      <c r="AN921" s="19"/>
      <c r="AO921" s="19"/>
      <c r="AP921" s="19"/>
      <c r="AQ921" s="19">
        <v>4.63</v>
      </c>
      <c r="AR921" s="19">
        <v>65</v>
      </c>
      <c r="AS921" s="19">
        <f>IF(F921=1,186*POWER(AR921/88.5,-1.154)*POWER(E921,-0.203),186*POWER(AR921/88.5,-1.154)*POWER(E921,-0.203)*0.742)</f>
        <v>115.28200164237103</v>
      </c>
      <c r="AT921" s="19">
        <v>4.72</v>
      </c>
      <c r="AU921" s="20">
        <v>0.81</v>
      </c>
      <c r="AV921" s="19">
        <v>0.78</v>
      </c>
      <c r="AW921" s="19">
        <v>3.1</v>
      </c>
      <c r="AX921" s="19">
        <f>(AT921-AU921)/AU921</f>
        <v>4.8271604938271597</v>
      </c>
      <c r="AY921" s="14" t="s">
        <v>33</v>
      </c>
      <c r="AZ921" s="21">
        <v>40444</v>
      </c>
      <c r="BA921" s="13">
        <v>0</v>
      </c>
      <c r="BD921" s="13">
        <v>40</v>
      </c>
      <c r="BI921" s="13">
        <v>30</v>
      </c>
      <c r="BN921" s="13">
        <v>99</v>
      </c>
      <c r="BS921" s="13">
        <v>1</v>
      </c>
      <c r="BT921" s="11">
        <v>2</v>
      </c>
      <c r="BU921" s="11">
        <v>2</v>
      </c>
      <c r="BV921" s="13">
        <v>1</v>
      </c>
      <c r="BX921" s="13">
        <v>1</v>
      </c>
    </row>
    <row r="922" spans="1:76">
      <c r="A922" s="13">
        <v>788</v>
      </c>
      <c r="B922" s="11">
        <v>0</v>
      </c>
      <c r="C922" s="11">
        <v>1</v>
      </c>
      <c r="D922" s="11">
        <f t="shared" si="99"/>
        <v>1957</v>
      </c>
      <c r="E922" s="11">
        <v>53</v>
      </c>
      <c r="F922" s="15">
        <v>1</v>
      </c>
      <c r="G922" s="71">
        <v>1</v>
      </c>
      <c r="H922" s="16">
        <v>0</v>
      </c>
      <c r="I922" s="16">
        <v>2009</v>
      </c>
      <c r="J922" s="16">
        <f t="shared" si="100"/>
        <v>1</v>
      </c>
      <c r="K922" s="16">
        <v>2</v>
      </c>
      <c r="L922" s="11">
        <v>1</v>
      </c>
      <c r="M922" s="16">
        <v>3</v>
      </c>
      <c r="N922" s="13">
        <v>3</v>
      </c>
      <c r="O922" s="17">
        <v>0</v>
      </c>
      <c r="P922" s="13">
        <v>0</v>
      </c>
      <c r="Q922" s="16">
        <v>0</v>
      </c>
      <c r="R922" s="16">
        <v>0</v>
      </c>
      <c r="S922" s="16">
        <v>0</v>
      </c>
      <c r="T922" s="16">
        <v>0</v>
      </c>
      <c r="U922" s="16">
        <v>0</v>
      </c>
      <c r="W922" s="16">
        <v>0</v>
      </c>
      <c r="X922" s="11">
        <v>1</v>
      </c>
      <c r="Y922" s="11">
        <v>1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1</v>
      </c>
      <c r="AF922" s="20">
        <v>19</v>
      </c>
      <c r="AG922" s="19"/>
      <c r="AH922" s="19">
        <v>63</v>
      </c>
      <c r="AI922" s="19">
        <v>47</v>
      </c>
      <c r="AJ922" s="51">
        <v>1</v>
      </c>
      <c r="AK922" s="51">
        <v>0</v>
      </c>
      <c r="AL922" s="20">
        <v>80</v>
      </c>
      <c r="AM922" s="20">
        <v>0</v>
      </c>
      <c r="AN922" s="19"/>
      <c r="AO922" s="19">
        <v>153</v>
      </c>
      <c r="AP922" s="19"/>
      <c r="AQ922" s="19">
        <v>6.66</v>
      </c>
      <c r="AR922" s="19"/>
      <c r="AT922" s="19">
        <v>3.53</v>
      </c>
      <c r="AY922" s="14" t="s">
        <v>65</v>
      </c>
      <c r="AZ922" s="21">
        <v>40480</v>
      </c>
      <c r="BJ922" s="13">
        <v>100</v>
      </c>
      <c r="BM922" s="13">
        <v>100</v>
      </c>
      <c r="BS922" s="13">
        <v>1</v>
      </c>
      <c r="BT922" s="11">
        <v>2</v>
      </c>
      <c r="BU922" s="11">
        <v>2</v>
      </c>
      <c r="BV922" s="13">
        <v>2</v>
      </c>
      <c r="BX922" s="13">
        <v>1</v>
      </c>
    </row>
    <row r="923" spans="1:76">
      <c r="A923" s="13">
        <v>789</v>
      </c>
      <c r="B923" s="11">
        <v>0</v>
      </c>
      <c r="C923" s="11">
        <v>1</v>
      </c>
      <c r="D923" s="11">
        <f t="shared" si="99"/>
        <v>1962</v>
      </c>
      <c r="E923" s="11">
        <v>48</v>
      </c>
      <c r="F923" s="15">
        <v>1</v>
      </c>
      <c r="G923" s="71">
        <v>1</v>
      </c>
      <c r="H923" s="16">
        <v>1</v>
      </c>
      <c r="I923" s="16">
        <v>1996</v>
      </c>
      <c r="J923" s="16">
        <f t="shared" si="100"/>
        <v>14</v>
      </c>
      <c r="K923" s="16">
        <v>2</v>
      </c>
      <c r="L923" s="11">
        <v>1</v>
      </c>
      <c r="M923" s="16">
        <v>3</v>
      </c>
      <c r="N923" s="13">
        <v>3</v>
      </c>
      <c r="O923" s="17">
        <v>0</v>
      </c>
      <c r="P923" s="13">
        <v>0</v>
      </c>
      <c r="Q923" s="16">
        <v>0</v>
      </c>
      <c r="R923" s="16">
        <v>0</v>
      </c>
      <c r="S923" s="16">
        <v>0</v>
      </c>
      <c r="T923" s="16">
        <v>0</v>
      </c>
      <c r="U923" s="16">
        <v>0</v>
      </c>
      <c r="W923" s="16">
        <v>0</v>
      </c>
      <c r="X923" s="11">
        <v>1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  <c r="AE923" s="11">
        <v>1</v>
      </c>
      <c r="AF923" s="20">
        <v>15</v>
      </c>
      <c r="AG923" s="19"/>
      <c r="AH923" s="19">
        <v>52</v>
      </c>
      <c r="AI923" s="19">
        <v>66</v>
      </c>
      <c r="AJ923" s="51">
        <v>3</v>
      </c>
      <c r="AK923" s="51">
        <v>0</v>
      </c>
      <c r="AL923" s="20">
        <v>63</v>
      </c>
      <c r="AM923" s="20"/>
      <c r="AN923" s="19"/>
      <c r="AO923" s="19">
        <v>152</v>
      </c>
      <c r="AP923" s="19">
        <v>12</v>
      </c>
      <c r="AQ923" s="19">
        <v>6.4</v>
      </c>
      <c r="AR923" s="19">
        <v>85</v>
      </c>
      <c r="AS923" s="19">
        <f>IF(F923=1,186*POWER(AR923/88.5,-1.154)*POWER(E923,-0.203),186*POWER(AR923/88.5,-1.154)*POWER(E923,-0.203)*0.742)</f>
        <v>88.806359509616257</v>
      </c>
      <c r="AT923" s="19">
        <v>4.42</v>
      </c>
      <c r="AU923" s="20">
        <v>0.8</v>
      </c>
      <c r="AW923" s="19">
        <v>2.71</v>
      </c>
      <c r="AX923" s="19">
        <f>(AT923-AU923)/AU923</f>
        <v>4.5249999999999995</v>
      </c>
      <c r="AY923" s="14" t="s">
        <v>34</v>
      </c>
      <c r="AZ923" s="21">
        <v>40518</v>
      </c>
      <c r="BA923" s="13">
        <v>1</v>
      </c>
      <c r="BI923" s="13">
        <v>100</v>
      </c>
      <c r="BL923" s="13">
        <v>100</v>
      </c>
      <c r="BM923" s="13">
        <v>50</v>
      </c>
      <c r="BS923" s="13">
        <v>3</v>
      </c>
      <c r="BT923" s="11">
        <v>2</v>
      </c>
      <c r="BU923" s="11">
        <v>2</v>
      </c>
      <c r="BV923" s="13">
        <v>3</v>
      </c>
      <c r="BW923" s="13">
        <v>1</v>
      </c>
      <c r="BX923" s="13">
        <v>0</v>
      </c>
    </row>
    <row r="924" spans="1:76">
      <c r="A924" s="13">
        <v>790</v>
      </c>
      <c r="B924" s="11">
        <v>0</v>
      </c>
      <c r="C924" s="11">
        <v>1</v>
      </c>
      <c r="D924" s="11">
        <f t="shared" si="99"/>
        <v>1954</v>
      </c>
      <c r="E924" s="11">
        <v>56</v>
      </c>
      <c r="F924" s="15">
        <v>1</v>
      </c>
      <c r="H924" s="16">
        <v>0</v>
      </c>
      <c r="I924" s="16"/>
      <c r="J924" s="16">
        <f t="shared" si="100"/>
        <v>2010</v>
      </c>
      <c r="K924" s="11">
        <v>0</v>
      </c>
      <c r="L924" s="11">
        <v>0</v>
      </c>
      <c r="M924" s="16">
        <v>3</v>
      </c>
      <c r="N924" s="13">
        <v>3</v>
      </c>
      <c r="O924" s="17">
        <v>0</v>
      </c>
      <c r="P924" s="13">
        <v>0</v>
      </c>
      <c r="Q924" s="16">
        <v>0</v>
      </c>
      <c r="R924" s="16">
        <v>0</v>
      </c>
      <c r="S924" s="16">
        <v>0</v>
      </c>
      <c r="T924" s="16">
        <v>0</v>
      </c>
      <c r="U924" s="16">
        <v>0</v>
      </c>
      <c r="V924" s="11">
        <v>2</v>
      </c>
      <c r="W924" s="16">
        <v>2</v>
      </c>
      <c r="X924" s="11">
        <v>1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0</v>
      </c>
      <c r="AF924" s="20">
        <v>22</v>
      </c>
      <c r="AG924" s="19"/>
      <c r="AH924" s="19">
        <v>44</v>
      </c>
      <c r="AI924" s="19">
        <v>66</v>
      </c>
      <c r="AJ924" s="51">
        <v>0</v>
      </c>
      <c r="AK924" s="51">
        <v>0</v>
      </c>
      <c r="AL924" s="20"/>
      <c r="AM924" s="20">
        <v>0</v>
      </c>
      <c r="AN924" s="19"/>
      <c r="AO924" s="19">
        <v>168</v>
      </c>
      <c r="AP924" s="19">
        <v>4</v>
      </c>
      <c r="AQ924" s="19">
        <v>4.7</v>
      </c>
      <c r="AR924" s="19">
        <v>93</v>
      </c>
      <c r="AS924" s="19">
        <f>IF(F924=1,186*POWER(AR924/88.5,-1.154)*POWER(E924,-0.203),186*POWER(AR924/88.5,-1.154)*POWER(E924,-0.203)*0.742)</f>
        <v>77.584325081996141</v>
      </c>
      <c r="AT924" s="19">
        <v>4.8</v>
      </c>
      <c r="AY924" s="14" t="s">
        <v>126</v>
      </c>
      <c r="AZ924" s="21">
        <v>40477</v>
      </c>
      <c r="BA924" s="13">
        <v>1</v>
      </c>
      <c r="BC924" s="13">
        <v>100</v>
      </c>
      <c r="BS924" s="13">
        <v>2</v>
      </c>
      <c r="BT924" s="11">
        <v>2</v>
      </c>
      <c r="BU924" s="11">
        <v>2</v>
      </c>
      <c r="BV924" s="13">
        <v>1</v>
      </c>
      <c r="BX924" s="13">
        <v>2</v>
      </c>
    </row>
    <row r="925" spans="1:76">
      <c r="A925" s="13">
        <v>791</v>
      </c>
      <c r="B925" s="11">
        <v>0</v>
      </c>
      <c r="C925" s="11">
        <v>1</v>
      </c>
      <c r="D925" s="11">
        <f t="shared" si="99"/>
        <v>1950</v>
      </c>
      <c r="E925" s="11">
        <v>60</v>
      </c>
      <c r="F925" s="15">
        <v>1</v>
      </c>
      <c r="G925" s="71">
        <v>1</v>
      </c>
      <c r="H925" s="16">
        <v>0</v>
      </c>
      <c r="I925" s="16">
        <v>2007</v>
      </c>
      <c r="J925" s="16">
        <f t="shared" si="100"/>
        <v>3</v>
      </c>
      <c r="K925" s="16">
        <v>2</v>
      </c>
      <c r="L925" s="11">
        <v>1</v>
      </c>
      <c r="M925" s="16">
        <v>3</v>
      </c>
      <c r="N925" s="13">
        <v>3</v>
      </c>
      <c r="O925" s="17">
        <v>4</v>
      </c>
      <c r="P925" s="13">
        <v>0</v>
      </c>
      <c r="Q925" s="16">
        <v>0</v>
      </c>
      <c r="R925" s="16">
        <v>1</v>
      </c>
      <c r="S925" s="16">
        <v>0</v>
      </c>
      <c r="T925" s="16">
        <v>0</v>
      </c>
      <c r="U925" s="16">
        <v>0</v>
      </c>
      <c r="V925" s="11">
        <v>1</v>
      </c>
      <c r="W925" s="16">
        <v>2</v>
      </c>
      <c r="X925" s="11">
        <v>1</v>
      </c>
      <c r="Y925" s="11">
        <v>0</v>
      </c>
      <c r="Z925" s="11">
        <v>0</v>
      </c>
      <c r="AA925" s="11">
        <v>0</v>
      </c>
      <c r="AB925" s="11">
        <v>1</v>
      </c>
      <c r="AC925" s="11">
        <v>1</v>
      </c>
      <c r="AD925" s="11">
        <v>0</v>
      </c>
      <c r="AE925" s="11">
        <v>1</v>
      </c>
      <c r="AF925" s="20">
        <v>31.9</v>
      </c>
      <c r="AG925" s="19"/>
      <c r="AH925" s="19">
        <v>65</v>
      </c>
      <c r="AI925" s="19">
        <v>52</v>
      </c>
      <c r="AJ925" s="51">
        <v>4</v>
      </c>
      <c r="AK925" s="51">
        <v>0</v>
      </c>
      <c r="AL925" s="20">
        <v>71</v>
      </c>
      <c r="AM925" s="20">
        <v>0</v>
      </c>
      <c r="AN925" s="19"/>
      <c r="AO925" s="19"/>
      <c r="AP925" s="19"/>
      <c r="AQ925" s="19"/>
      <c r="AR925" s="19"/>
      <c r="AY925" s="14" t="s">
        <v>32</v>
      </c>
      <c r="AZ925" s="21">
        <v>40494</v>
      </c>
      <c r="BA925" s="13">
        <v>1</v>
      </c>
      <c r="BC925" s="13">
        <v>20</v>
      </c>
      <c r="BD925" s="13">
        <v>100</v>
      </c>
      <c r="BM925" s="13">
        <v>40</v>
      </c>
      <c r="BS925" s="13">
        <v>1</v>
      </c>
      <c r="BT925" s="11">
        <v>2</v>
      </c>
      <c r="BU925" s="11">
        <v>2</v>
      </c>
      <c r="BV925" s="13">
        <v>1</v>
      </c>
      <c r="BX925" s="13">
        <v>1</v>
      </c>
    </row>
    <row r="926" spans="1:76">
      <c r="A926" s="13">
        <v>792</v>
      </c>
      <c r="B926" s="11">
        <v>0</v>
      </c>
      <c r="C926" s="11">
        <v>1</v>
      </c>
      <c r="D926" s="11">
        <f t="shared" si="99"/>
        <v>1964</v>
      </c>
      <c r="E926" s="11">
        <v>46</v>
      </c>
      <c r="F926" s="15">
        <v>1</v>
      </c>
      <c r="G926" s="71">
        <v>1</v>
      </c>
      <c r="H926" s="16">
        <v>0</v>
      </c>
      <c r="I926" s="16">
        <v>2009</v>
      </c>
      <c r="J926" s="16">
        <f t="shared" si="100"/>
        <v>1</v>
      </c>
      <c r="K926" s="16">
        <v>2</v>
      </c>
      <c r="L926" s="11">
        <v>1</v>
      </c>
      <c r="M926" s="11">
        <v>2</v>
      </c>
      <c r="N926" s="13">
        <v>3</v>
      </c>
      <c r="O926" s="17">
        <v>0</v>
      </c>
      <c r="P926" s="13">
        <v>0</v>
      </c>
      <c r="Q926" s="16">
        <v>0</v>
      </c>
      <c r="R926" s="16">
        <v>0</v>
      </c>
      <c r="S926" s="16">
        <v>0</v>
      </c>
      <c r="T926" s="16">
        <v>0</v>
      </c>
      <c r="U926" s="16">
        <v>0</v>
      </c>
      <c r="V926" s="11">
        <v>1</v>
      </c>
      <c r="W926" s="16">
        <v>2</v>
      </c>
      <c r="X926" s="11">
        <v>1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1</v>
      </c>
      <c r="AF926" s="20">
        <v>15</v>
      </c>
      <c r="AG926" s="19"/>
      <c r="AH926" s="19">
        <v>60</v>
      </c>
      <c r="AI926" s="19">
        <v>56</v>
      </c>
      <c r="AJ926" s="51"/>
      <c r="AK926" s="51"/>
      <c r="AL926" s="20"/>
      <c r="AM926" s="20"/>
      <c r="AN926" s="19"/>
      <c r="AO926" s="19">
        <v>172</v>
      </c>
      <c r="AP926" s="19">
        <v>10</v>
      </c>
      <c r="AQ926" s="19">
        <v>8.9</v>
      </c>
      <c r="AR926" s="19">
        <v>80</v>
      </c>
      <c r="AS926" s="19">
        <f>IF(F926=1,186*POWER(AR926/88.5,-1.154)*POWER(E926,-0.203),186*POWER(AR926/88.5,-1.154)*POWER(E926,-0.203)*0.742)</f>
        <v>96.068231023140171</v>
      </c>
      <c r="AT926" s="19">
        <v>4.5999999999999996</v>
      </c>
      <c r="AY926" s="14" t="s">
        <v>221</v>
      </c>
      <c r="AZ926" s="21">
        <v>40515</v>
      </c>
      <c r="BA926" s="13">
        <v>1</v>
      </c>
      <c r="BD926" s="13">
        <v>99</v>
      </c>
      <c r="BS926" s="13">
        <v>1</v>
      </c>
      <c r="BT926" s="11">
        <v>2</v>
      </c>
      <c r="BU926" s="11">
        <v>2</v>
      </c>
      <c r="BV926" s="13">
        <v>1</v>
      </c>
      <c r="BX926" s="13">
        <v>1</v>
      </c>
    </row>
    <row r="927" spans="1:76">
      <c r="A927" s="13">
        <v>793</v>
      </c>
      <c r="B927" s="11">
        <v>0</v>
      </c>
      <c r="C927" s="11">
        <v>1</v>
      </c>
      <c r="D927" s="11">
        <f t="shared" si="99"/>
        <v>1956</v>
      </c>
      <c r="E927" s="11">
        <v>54</v>
      </c>
      <c r="F927" s="15">
        <v>1</v>
      </c>
      <c r="G927" s="71">
        <v>1</v>
      </c>
      <c r="H927" s="16">
        <v>0</v>
      </c>
      <c r="I927" s="16">
        <v>2010</v>
      </c>
      <c r="J927" s="16">
        <f t="shared" si="100"/>
        <v>0</v>
      </c>
      <c r="K927" s="16">
        <v>2</v>
      </c>
      <c r="L927" s="11">
        <v>1</v>
      </c>
      <c r="M927" s="16">
        <v>3</v>
      </c>
      <c r="N927" s="13">
        <v>3</v>
      </c>
      <c r="O927" s="17">
        <v>0</v>
      </c>
      <c r="P927" s="13">
        <v>0</v>
      </c>
      <c r="Q927" s="16">
        <v>0</v>
      </c>
      <c r="R927" s="16">
        <v>0</v>
      </c>
      <c r="S927" s="16">
        <v>0</v>
      </c>
      <c r="T927" s="16">
        <v>0</v>
      </c>
      <c r="U927" s="16">
        <v>0</v>
      </c>
      <c r="V927" s="11">
        <v>2</v>
      </c>
      <c r="W927" s="16">
        <v>2</v>
      </c>
      <c r="X927" s="11">
        <v>1</v>
      </c>
      <c r="Y927" s="11">
        <v>1</v>
      </c>
      <c r="Z927" s="11">
        <v>0</v>
      </c>
      <c r="AA927" s="11">
        <v>0</v>
      </c>
      <c r="AB927" s="11">
        <v>0</v>
      </c>
      <c r="AF927" s="20"/>
      <c r="AG927" s="19"/>
      <c r="AH927" s="19"/>
      <c r="AI927" s="19"/>
      <c r="AJ927" s="51"/>
      <c r="AK927" s="51"/>
      <c r="AL927" s="20"/>
      <c r="AM927" s="20"/>
      <c r="AN927" s="19"/>
      <c r="AO927" s="19"/>
      <c r="AP927" s="19"/>
      <c r="AQ927" s="19"/>
      <c r="AR927" s="19"/>
      <c r="AY927" s="14" t="s">
        <v>32</v>
      </c>
      <c r="AZ927" s="21">
        <v>40513</v>
      </c>
      <c r="BD927" s="13">
        <v>5</v>
      </c>
      <c r="BM927" s="13">
        <v>40</v>
      </c>
      <c r="BN927" s="13">
        <v>100</v>
      </c>
      <c r="BS927" s="13">
        <v>1</v>
      </c>
      <c r="BT927" s="11">
        <v>2</v>
      </c>
      <c r="BU927" s="11">
        <v>2</v>
      </c>
      <c r="BV927" s="13">
        <v>1</v>
      </c>
      <c r="BX927" s="13">
        <v>2</v>
      </c>
    </row>
    <row r="928" spans="1:76">
      <c r="A928" s="13">
        <v>794</v>
      </c>
      <c r="B928" s="11">
        <v>0</v>
      </c>
      <c r="C928" s="11">
        <v>1</v>
      </c>
      <c r="D928" s="11">
        <f t="shared" si="99"/>
        <v>1939</v>
      </c>
      <c r="E928" s="11">
        <v>71</v>
      </c>
      <c r="F928" s="15">
        <v>1</v>
      </c>
      <c r="G928" s="71">
        <v>2</v>
      </c>
      <c r="H928" s="16">
        <v>0</v>
      </c>
      <c r="I928" s="16">
        <v>2010</v>
      </c>
      <c r="J928" s="16">
        <f t="shared" si="100"/>
        <v>0</v>
      </c>
      <c r="K928" s="16">
        <v>2</v>
      </c>
      <c r="L928" s="11">
        <v>1</v>
      </c>
      <c r="M928" s="16">
        <v>3</v>
      </c>
      <c r="N928" s="13">
        <v>3</v>
      </c>
      <c r="O928" s="17">
        <v>4</v>
      </c>
      <c r="P928" s="13">
        <v>0</v>
      </c>
      <c r="Q928" s="16">
        <v>0</v>
      </c>
      <c r="R928" s="16">
        <v>0</v>
      </c>
      <c r="S928" s="16">
        <v>0</v>
      </c>
      <c r="T928" s="16">
        <v>0</v>
      </c>
      <c r="U928" s="16">
        <v>0</v>
      </c>
      <c r="V928" s="11">
        <v>1</v>
      </c>
      <c r="W928" s="16">
        <v>2</v>
      </c>
      <c r="X928" s="11">
        <v>1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1</v>
      </c>
      <c r="AF928" s="20">
        <v>10</v>
      </c>
      <c r="AG928" s="19"/>
      <c r="AH928" s="19">
        <v>57</v>
      </c>
      <c r="AI928" s="19">
        <v>53</v>
      </c>
      <c r="AJ928" s="51"/>
      <c r="AK928" s="51"/>
      <c r="AL928" s="20"/>
      <c r="AM928" s="20"/>
      <c r="AN928" s="19"/>
      <c r="AO928" s="19">
        <v>164</v>
      </c>
      <c r="AP928" s="19">
        <v>2</v>
      </c>
      <c r="AQ928" s="19">
        <v>4.3499999999999996</v>
      </c>
      <c r="AR928" s="19">
        <v>86.1</v>
      </c>
      <c r="AS928" s="19">
        <f>IF(F928=1,186*POWER(AR928/88.5,-1.154)*POWER(E928,-0.203),186*POWER(AR928/88.5,-1.154)*POWER(E928,-0.203)*0.742)</f>
        <v>80.813961618097309</v>
      </c>
      <c r="AT928" s="19">
        <v>5.23</v>
      </c>
      <c r="AU928" s="20">
        <v>0.82</v>
      </c>
      <c r="AV928" s="19">
        <v>0.59</v>
      </c>
      <c r="AW928" s="19">
        <v>3.82</v>
      </c>
      <c r="AX928" s="19">
        <f>(AT928-AU928)/AU928</f>
        <v>5.3780487804878057</v>
      </c>
      <c r="AY928" s="14" t="s">
        <v>167</v>
      </c>
      <c r="AZ928" s="21">
        <v>40434</v>
      </c>
      <c r="BA928" s="13">
        <v>0</v>
      </c>
      <c r="BD928" s="13">
        <v>30</v>
      </c>
      <c r="BI928" s="13">
        <v>30</v>
      </c>
      <c r="BN928" s="13">
        <v>60</v>
      </c>
      <c r="BS928" s="13">
        <v>1</v>
      </c>
      <c r="BT928" s="11">
        <v>2</v>
      </c>
      <c r="BU928" s="11">
        <v>2</v>
      </c>
      <c r="BV928" s="13">
        <v>1</v>
      </c>
      <c r="BX928" s="13">
        <v>1</v>
      </c>
    </row>
    <row r="929" spans="1:76">
      <c r="A929" s="13">
        <v>795</v>
      </c>
      <c r="B929" s="11">
        <v>0</v>
      </c>
      <c r="C929" s="11">
        <v>1</v>
      </c>
      <c r="D929" s="11">
        <f t="shared" si="99"/>
        <v>1957</v>
      </c>
      <c r="E929" s="11">
        <v>53</v>
      </c>
      <c r="F929" s="15">
        <v>1</v>
      </c>
      <c r="G929" s="70"/>
      <c r="H929" s="16">
        <v>0</v>
      </c>
      <c r="I929" s="16"/>
      <c r="J929" s="16">
        <f t="shared" si="100"/>
        <v>2010</v>
      </c>
      <c r="K929" s="11">
        <v>0</v>
      </c>
      <c r="L929" s="11">
        <v>0</v>
      </c>
      <c r="M929" s="11">
        <v>4</v>
      </c>
      <c r="N929" s="13">
        <v>3</v>
      </c>
      <c r="O929" s="17">
        <v>0</v>
      </c>
      <c r="P929" s="13">
        <v>0</v>
      </c>
      <c r="Q929" s="16">
        <v>1</v>
      </c>
      <c r="R929" s="16">
        <v>0</v>
      </c>
      <c r="S929" s="16">
        <v>0</v>
      </c>
      <c r="T929" s="16">
        <v>0</v>
      </c>
      <c r="U929" s="16">
        <v>0</v>
      </c>
      <c r="V929" s="16"/>
      <c r="W929" s="16">
        <v>0</v>
      </c>
      <c r="X929" s="11">
        <v>1</v>
      </c>
      <c r="Y929" s="11">
        <v>1</v>
      </c>
      <c r="Z929" s="11">
        <v>0</v>
      </c>
      <c r="AA929" s="11">
        <v>0</v>
      </c>
      <c r="AB929" s="11">
        <v>0</v>
      </c>
      <c r="AC929" s="11">
        <v>1</v>
      </c>
      <c r="AD929" s="11">
        <v>0</v>
      </c>
      <c r="AE929" s="11">
        <v>0</v>
      </c>
      <c r="AF929" s="20">
        <v>21</v>
      </c>
      <c r="AG929" s="19"/>
      <c r="AH929" s="19">
        <v>54</v>
      </c>
      <c r="AI929" s="19">
        <v>65</v>
      </c>
      <c r="AJ929" s="51"/>
      <c r="AK929" s="51"/>
      <c r="AL929" s="20"/>
      <c r="AM929" s="20"/>
      <c r="AN929" s="19"/>
      <c r="AO929" s="19">
        <v>149</v>
      </c>
      <c r="AP929" s="19">
        <v>4</v>
      </c>
      <c r="AQ929" s="19">
        <v>4.51</v>
      </c>
      <c r="AR929" s="19"/>
      <c r="AT929" s="19">
        <v>5.05</v>
      </c>
      <c r="AU929" s="20">
        <v>1.17</v>
      </c>
      <c r="AV929" s="19">
        <v>0.41</v>
      </c>
      <c r="AW929" s="19">
        <v>3.46</v>
      </c>
      <c r="AX929" s="19">
        <f>(AT929-AU929)/AU929</f>
        <v>3.3162393162393164</v>
      </c>
      <c r="AY929" s="14" t="s">
        <v>55</v>
      </c>
      <c r="AZ929" s="21">
        <v>40497</v>
      </c>
      <c r="BI929" s="13">
        <v>99</v>
      </c>
      <c r="BS929" s="13">
        <v>1</v>
      </c>
      <c r="BT929" s="11">
        <v>2</v>
      </c>
      <c r="BU929" s="11">
        <v>2</v>
      </c>
      <c r="BV929" s="13">
        <v>1</v>
      </c>
      <c r="BX929" s="13">
        <v>1</v>
      </c>
    </row>
    <row r="930" spans="1:76">
      <c r="A930" s="13">
        <v>797</v>
      </c>
      <c r="B930" s="11">
        <v>0</v>
      </c>
      <c r="C930" s="11">
        <v>1</v>
      </c>
      <c r="D930" s="11">
        <f t="shared" si="99"/>
        <v>1960</v>
      </c>
      <c r="E930" s="11">
        <v>50</v>
      </c>
      <c r="F930" s="15">
        <v>1</v>
      </c>
      <c r="G930" s="71">
        <v>1</v>
      </c>
      <c r="H930" s="16">
        <v>0</v>
      </c>
      <c r="I930" s="16">
        <v>2010</v>
      </c>
      <c r="J930" s="16">
        <f t="shared" si="100"/>
        <v>0</v>
      </c>
      <c r="K930" s="16">
        <v>2</v>
      </c>
      <c r="L930" s="11">
        <v>1</v>
      </c>
      <c r="M930" s="16">
        <v>3</v>
      </c>
      <c r="N930" s="13">
        <v>3</v>
      </c>
      <c r="O930" s="17">
        <v>4</v>
      </c>
      <c r="P930" s="13">
        <v>0</v>
      </c>
      <c r="Q930" s="16">
        <v>0</v>
      </c>
      <c r="R930" s="16">
        <v>0</v>
      </c>
      <c r="S930" s="16">
        <v>0</v>
      </c>
      <c r="T930" s="16">
        <v>0</v>
      </c>
      <c r="U930" s="16">
        <v>0</v>
      </c>
      <c r="V930" s="11">
        <v>1</v>
      </c>
      <c r="W930" s="16">
        <v>2</v>
      </c>
      <c r="X930" s="11">
        <v>1</v>
      </c>
      <c r="Y930" s="11">
        <v>1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1</v>
      </c>
      <c r="AF930" s="20"/>
      <c r="AG930" s="19"/>
      <c r="AH930" s="19">
        <v>53</v>
      </c>
      <c r="AI930" s="19">
        <v>57</v>
      </c>
      <c r="AJ930" s="51">
        <v>4</v>
      </c>
      <c r="AK930" s="51">
        <v>0</v>
      </c>
      <c r="AL930" s="20">
        <v>79</v>
      </c>
      <c r="AM930" s="20"/>
      <c r="AN930" s="19"/>
      <c r="AO930" s="19">
        <v>147</v>
      </c>
      <c r="AP930" s="19">
        <v>4</v>
      </c>
      <c r="AQ930" s="19">
        <v>4.2</v>
      </c>
      <c r="AR930" s="19">
        <v>113</v>
      </c>
      <c r="AS930" s="19">
        <f>IF(F930=1,186*POWER(AR930/88.5,-1.154)*POWER(E930,-0.203),186*POWER(AR930/88.5,-1.154)*POWER(E930,-0.203)*0.742)</f>
        <v>63.407706383163173</v>
      </c>
      <c r="AY930" s="14" t="s">
        <v>178</v>
      </c>
      <c r="AZ930" s="21">
        <v>40525</v>
      </c>
      <c r="BA930" s="13">
        <v>1</v>
      </c>
      <c r="BC930" s="13">
        <v>75</v>
      </c>
      <c r="BK930" s="13">
        <v>30</v>
      </c>
      <c r="BM930" s="13">
        <v>100</v>
      </c>
      <c r="BS930" s="13">
        <v>1</v>
      </c>
      <c r="BT930" s="11">
        <v>2</v>
      </c>
      <c r="BU930" s="11">
        <v>2</v>
      </c>
      <c r="BV930" s="13">
        <v>2</v>
      </c>
      <c r="BX930" s="13">
        <v>2</v>
      </c>
    </row>
    <row r="931" spans="1:76">
      <c r="A931" s="13">
        <v>798</v>
      </c>
      <c r="B931" s="11">
        <v>0</v>
      </c>
      <c r="C931" s="11">
        <v>1</v>
      </c>
      <c r="D931" s="11">
        <f t="shared" si="99"/>
        <v>1964</v>
      </c>
      <c r="E931" s="11">
        <v>46</v>
      </c>
      <c r="F931" s="15">
        <v>1</v>
      </c>
      <c r="H931" s="16">
        <v>0</v>
      </c>
      <c r="I931" s="16"/>
      <c r="J931" s="16">
        <f t="shared" si="100"/>
        <v>2010</v>
      </c>
      <c r="K931" s="11">
        <v>0</v>
      </c>
      <c r="L931" s="11">
        <v>0</v>
      </c>
      <c r="M931" s="11">
        <v>4</v>
      </c>
      <c r="N931" s="13">
        <v>3</v>
      </c>
      <c r="O931" s="17">
        <v>0</v>
      </c>
      <c r="P931" s="13">
        <v>0</v>
      </c>
      <c r="Q931" s="16">
        <v>0</v>
      </c>
      <c r="R931" s="16">
        <v>0</v>
      </c>
      <c r="S931" s="16">
        <v>0</v>
      </c>
      <c r="T931" s="16">
        <v>0</v>
      </c>
      <c r="U931" s="16">
        <v>0</v>
      </c>
      <c r="V931" s="11">
        <v>1</v>
      </c>
      <c r="W931" s="16">
        <v>2</v>
      </c>
      <c r="X931" s="11">
        <v>1</v>
      </c>
      <c r="Y931" s="11">
        <v>0</v>
      </c>
      <c r="Z931" s="11">
        <v>0</v>
      </c>
      <c r="AA931" s="11">
        <v>0</v>
      </c>
      <c r="AB931" s="11">
        <v>0</v>
      </c>
      <c r="AC931" s="11">
        <v>0</v>
      </c>
      <c r="AD931" s="11">
        <v>0</v>
      </c>
      <c r="AE931" s="11">
        <v>0</v>
      </c>
      <c r="AF931" s="20">
        <v>15</v>
      </c>
      <c r="AG931" s="19"/>
      <c r="AH931" s="19">
        <v>48</v>
      </c>
      <c r="AI931" s="19">
        <v>74</v>
      </c>
      <c r="AJ931" s="51">
        <v>5</v>
      </c>
      <c r="AK931" s="51">
        <v>1</v>
      </c>
      <c r="AL931" s="20">
        <v>88</v>
      </c>
      <c r="AM931" s="20">
        <v>0</v>
      </c>
      <c r="AN931" s="19"/>
      <c r="AO931" s="19">
        <v>183</v>
      </c>
      <c r="AP931" s="19">
        <v>8</v>
      </c>
      <c r="AQ931" s="19">
        <v>6.1</v>
      </c>
      <c r="AR931" s="19">
        <v>88.5</v>
      </c>
      <c r="AS931" s="19">
        <f>IF(F931=1,186*POWER(AR931/88.5,-1.154)*POWER(E931,-0.203),186*POWER(AR931/88.5,-1.154)*POWER(E931,-0.203)*0.742)</f>
        <v>85.501376072287044</v>
      </c>
      <c r="AT931" s="19">
        <v>5.6</v>
      </c>
      <c r="AY931" s="14" t="s">
        <v>32</v>
      </c>
      <c r="AZ931" s="21">
        <v>40522</v>
      </c>
      <c r="BA931" s="13">
        <v>1</v>
      </c>
      <c r="BC931" s="13">
        <v>40</v>
      </c>
      <c r="BD931" s="13">
        <v>50</v>
      </c>
      <c r="BE931" s="13">
        <v>100</v>
      </c>
      <c r="BJ931" s="13">
        <v>20</v>
      </c>
      <c r="BM931" s="13">
        <v>20</v>
      </c>
      <c r="BS931" s="13">
        <v>1</v>
      </c>
      <c r="BT931" s="11">
        <v>2</v>
      </c>
      <c r="BU931" s="11">
        <v>2</v>
      </c>
      <c r="BV931" s="13">
        <v>1</v>
      </c>
      <c r="BX931" s="13">
        <v>1</v>
      </c>
    </row>
    <row r="932" spans="1:76">
      <c r="A932" s="13">
        <v>802</v>
      </c>
      <c r="B932" s="11">
        <v>0</v>
      </c>
      <c r="C932" s="11">
        <v>1</v>
      </c>
      <c r="D932" s="11">
        <f t="shared" si="99"/>
        <v>1951</v>
      </c>
      <c r="E932" s="11">
        <v>59</v>
      </c>
      <c r="F932" s="15">
        <v>1</v>
      </c>
      <c r="G932" s="70">
        <v>1</v>
      </c>
      <c r="H932" s="16">
        <v>0</v>
      </c>
      <c r="I932" s="16">
        <v>2003</v>
      </c>
      <c r="J932" s="16">
        <f t="shared" si="100"/>
        <v>7</v>
      </c>
      <c r="K932" s="16">
        <v>2</v>
      </c>
      <c r="L932" s="11">
        <v>1</v>
      </c>
      <c r="M932" s="11">
        <v>2</v>
      </c>
      <c r="N932" s="13">
        <v>3</v>
      </c>
      <c r="O932" s="17">
        <v>4</v>
      </c>
      <c r="P932" s="13">
        <v>0</v>
      </c>
      <c r="Q932" s="16">
        <v>0</v>
      </c>
      <c r="R932" s="16">
        <v>0</v>
      </c>
      <c r="S932" s="16">
        <v>0</v>
      </c>
      <c r="T932" s="16">
        <v>0</v>
      </c>
      <c r="U932" s="16">
        <v>0</v>
      </c>
      <c r="V932" s="11">
        <v>1</v>
      </c>
      <c r="W932" s="16">
        <v>2</v>
      </c>
      <c r="X932" s="11">
        <v>1</v>
      </c>
      <c r="Y932" s="11">
        <v>1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1</v>
      </c>
      <c r="AF932" s="20"/>
      <c r="AG932" s="19"/>
      <c r="AH932" s="19">
        <v>57</v>
      </c>
      <c r="AI932" s="19">
        <v>66</v>
      </c>
      <c r="AJ932" s="51">
        <v>4</v>
      </c>
      <c r="AK932" s="51">
        <v>0</v>
      </c>
      <c r="AL932" s="20"/>
      <c r="AM932" s="20">
        <v>0</v>
      </c>
      <c r="AN932" s="19"/>
      <c r="AO932" s="19">
        <v>161</v>
      </c>
      <c r="AP932" s="19">
        <v>10</v>
      </c>
      <c r="AQ932" s="19">
        <v>4.3</v>
      </c>
      <c r="AR932" s="19">
        <v>83.4</v>
      </c>
      <c r="AS932" s="19">
        <f>IF(F932=1,186*POWER(AR932/88.5,-1.154)*POWER(E932,-0.203),186*POWER(AR932/88.5,-1.154)*POWER(E932,-0.203)*0.742)</f>
        <v>87.051628059431451</v>
      </c>
      <c r="AT932" s="19">
        <v>4.6399999999999997</v>
      </c>
      <c r="AU932" s="20">
        <v>1.1000000000000001</v>
      </c>
      <c r="AV932" s="19">
        <v>0.6</v>
      </c>
      <c r="AW932" s="19">
        <v>2.9</v>
      </c>
      <c r="AX932" s="19">
        <f>(AT932-AU932)/AU932</f>
        <v>3.2181818181818174</v>
      </c>
      <c r="AY932" s="14" t="s">
        <v>91</v>
      </c>
      <c r="AZ932" s="21">
        <v>40532</v>
      </c>
      <c r="BA932" s="13">
        <v>0</v>
      </c>
      <c r="BC932" s="13">
        <v>50</v>
      </c>
      <c r="BD932" s="13">
        <v>60</v>
      </c>
      <c r="BF932" s="13">
        <v>50</v>
      </c>
      <c r="BI932" s="13">
        <v>40</v>
      </c>
      <c r="BL932" s="13">
        <v>40</v>
      </c>
      <c r="BM932" s="13">
        <v>70</v>
      </c>
      <c r="BO932" s="13">
        <v>80</v>
      </c>
      <c r="BS932" s="13">
        <v>1</v>
      </c>
      <c r="BT932" s="11">
        <v>2</v>
      </c>
      <c r="BU932" s="11">
        <v>2</v>
      </c>
      <c r="BV932" s="13">
        <v>2</v>
      </c>
      <c r="BX932" s="13">
        <v>1</v>
      </c>
    </row>
    <row r="933" spans="1:76" ht="14.25">
      <c r="A933" s="13">
        <v>803</v>
      </c>
      <c r="B933" s="11">
        <v>0</v>
      </c>
      <c r="C933" s="11">
        <v>1</v>
      </c>
      <c r="D933" s="11">
        <f t="shared" si="99"/>
        <v>1955</v>
      </c>
      <c r="E933" s="11">
        <v>55</v>
      </c>
      <c r="F933" s="15">
        <v>1</v>
      </c>
      <c r="G933" s="71">
        <v>1</v>
      </c>
      <c r="H933" s="16">
        <v>0</v>
      </c>
      <c r="I933" s="16">
        <v>2010</v>
      </c>
      <c r="J933" s="16">
        <f t="shared" si="100"/>
        <v>0</v>
      </c>
      <c r="K933" s="16">
        <v>2</v>
      </c>
      <c r="L933" s="11">
        <v>1</v>
      </c>
      <c r="M933" s="11">
        <v>0</v>
      </c>
      <c r="N933" s="13">
        <v>2</v>
      </c>
      <c r="O933" s="17">
        <v>0</v>
      </c>
      <c r="P933" s="13">
        <v>0</v>
      </c>
      <c r="Q933" s="16">
        <v>0</v>
      </c>
      <c r="R933" s="16">
        <v>0</v>
      </c>
      <c r="S933" s="16">
        <v>0</v>
      </c>
      <c r="T933" s="16">
        <v>0</v>
      </c>
      <c r="U933" s="16">
        <v>0</v>
      </c>
      <c r="V933" s="11">
        <v>1</v>
      </c>
      <c r="W933" s="16">
        <v>1</v>
      </c>
      <c r="X933" s="11">
        <v>1</v>
      </c>
      <c r="Y933" s="11">
        <v>1</v>
      </c>
      <c r="Z933" s="11">
        <v>0</v>
      </c>
      <c r="AA933" s="11">
        <v>0</v>
      </c>
      <c r="AB933" s="11">
        <v>0</v>
      </c>
      <c r="AC933" s="11">
        <v>0</v>
      </c>
      <c r="AD933" s="11">
        <v>0</v>
      </c>
      <c r="AE933" s="11">
        <v>1</v>
      </c>
      <c r="AF933" s="20">
        <v>14</v>
      </c>
      <c r="AG933" s="19"/>
      <c r="AH933" s="19">
        <v>59</v>
      </c>
      <c r="AI933" s="19">
        <v>46</v>
      </c>
      <c r="AJ933" s="51">
        <v>2</v>
      </c>
      <c r="AK933" s="51">
        <v>0</v>
      </c>
      <c r="AL933" s="20">
        <v>64</v>
      </c>
      <c r="AM933" s="20">
        <v>0</v>
      </c>
      <c r="AN933" s="19"/>
      <c r="AO933" s="19">
        <v>146</v>
      </c>
      <c r="AP933" s="19">
        <v>21</v>
      </c>
      <c r="AQ933" s="19">
        <v>5</v>
      </c>
      <c r="AR933" s="19">
        <v>67</v>
      </c>
      <c r="AS933" s="19">
        <f>IF(F933=1,186*POWER(AR933/88.5,-1.154)*POWER(E933,-0.203),186*POWER(AR933/88.5,-1.154)*POWER(E933,-0.203)*0.742)</f>
        <v>113.68457179781331</v>
      </c>
      <c r="AT933" s="19">
        <v>4.2300000000000004</v>
      </c>
      <c r="AY933" s="14" t="s">
        <v>195</v>
      </c>
      <c r="AZ933" s="21">
        <v>40455</v>
      </c>
      <c r="BA933" s="13">
        <v>1</v>
      </c>
      <c r="BD933" s="13">
        <v>20</v>
      </c>
      <c r="BF933" s="13">
        <v>50</v>
      </c>
      <c r="BI933" s="13">
        <v>90</v>
      </c>
      <c r="BM933" s="13">
        <v>100</v>
      </c>
      <c r="BS933" s="13">
        <v>1</v>
      </c>
      <c r="BT933" s="11">
        <v>2</v>
      </c>
      <c r="BU933" s="11">
        <v>2</v>
      </c>
      <c r="BV933" s="13">
        <v>2</v>
      </c>
      <c r="BX933" s="13">
        <v>4</v>
      </c>
    </row>
    <row r="934" spans="1:76">
      <c r="A934" s="13">
        <v>805</v>
      </c>
      <c r="B934" s="11">
        <v>0</v>
      </c>
      <c r="C934" s="11">
        <v>1</v>
      </c>
      <c r="D934" s="11">
        <f t="shared" si="99"/>
        <v>1948</v>
      </c>
      <c r="E934" s="11">
        <v>62</v>
      </c>
      <c r="F934" s="15">
        <v>2</v>
      </c>
      <c r="G934" s="71">
        <v>1</v>
      </c>
      <c r="H934" s="16">
        <v>0</v>
      </c>
      <c r="I934" s="16">
        <v>2010</v>
      </c>
      <c r="J934" s="16">
        <f t="shared" si="100"/>
        <v>0</v>
      </c>
      <c r="K934" s="16">
        <v>2</v>
      </c>
      <c r="L934" s="11">
        <v>1</v>
      </c>
      <c r="M934" s="11">
        <v>2</v>
      </c>
      <c r="N934" s="13">
        <v>3</v>
      </c>
      <c r="O934" s="17">
        <v>0</v>
      </c>
      <c r="P934" s="13">
        <v>0</v>
      </c>
      <c r="Q934" s="16">
        <v>0</v>
      </c>
      <c r="R934" s="16">
        <v>0</v>
      </c>
      <c r="S934" s="16">
        <v>0</v>
      </c>
      <c r="T934" s="16">
        <v>0</v>
      </c>
      <c r="U934" s="16">
        <v>0</v>
      </c>
      <c r="V934" s="11">
        <v>2</v>
      </c>
      <c r="W934" s="16">
        <v>2</v>
      </c>
      <c r="X934" s="11">
        <v>1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  <c r="AE934" s="11">
        <v>1</v>
      </c>
      <c r="AF934" s="20">
        <v>23</v>
      </c>
      <c r="AG934" s="19"/>
      <c r="AH934" s="19">
        <v>50</v>
      </c>
      <c r="AI934" s="19">
        <v>50</v>
      </c>
      <c r="AJ934" s="51">
        <v>3</v>
      </c>
      <c r="AK934" s="51">
        <v>0</v>
      </c>
      <c r="AL934" s="20">
        <v>59</v>
      </c>
      <c r="AM934" s="20"/>
      <c r="AN934" s="19"/>
      <c r="AO934" s="19"/>
      <c r="AP934" s="19"/>
      <c r="AQ934" s="19"/>
      <c r="AR934" s="19"/>
      <c r="AY934" s="14" t="s">
        <v>37</v>
      </c>
      <c r="AZ934" s="21">
        <v>40454</v>
      </c>
      <c r="BA934" s="13">
        <v>1</v>
      </c>
      <c r="BM934" s="13">
        <v>100</v>
      </c>
      <c r="BS934" s="13">
        <v>1</v>
      </c>
      <c r="BT934" s="11">
        <v>2</v>
      </c>
      <c r="BU934" s="11">
        <v>2</v>
      </c>
      <c r="BV934" s="13">
        <v>1</v>
      </c>
      <c r="BX934" s="13">
        <v>0</v>
      </c>
    </row>
    <row r="935" spans="1:76">
      <c r="A935" s="13">
        <v>807</v>
      </c>
      <c r="B935" s="11">
        <v>0</v>
      </c>
      <c r="C935" s="11">
        <v>1</v>
      </c>
      <c r="D935" s="11">
        <f t="shared" si="99"/>
        <v>1955</v>
      </c>
      <c r="E935" s="11">
        <v>55</v>
      </c>
      <c r="F935" s="15">
        <v>1</v>
      </c>
      <c r="G935" s="71">
        <v>1</v>
      </c>
      <c r="H935" s="16">
        <v>0</v>
      </c>
      <c r="I935" s="16">
        <v>2008</v>
      </c>
      <c r="J935" s="16">
        <f t="shared" si="100"/>
        <v>2</v>
      </c>
      <c r="K935" s="16">
        <v>2</v>
      </c>
      <c r="L935" s="11">
        <v>1</v>
      </c>
      <c r="M935" s="16">
        <v>3</v>
      </c>
      <c r="N935" s="13">
        <v>3</v>
      </c>
      <c r="O935" s="17">
        <v>5</v>
      </c>
      <c r="P935" s="13">
        <v>0</v>
      </c>
      <c r="Q935" s="16">
        <v>0</v>
      </c>
      <c r="R935" s="16">
        <v>0</v>
      </c>
      <c r="S935" s="16">
        <v>0</v>
      </c>
      <c r="T935" s="16">
        <v>0</v>
      </c>
      <c r="U935" s="16">
        <v>0</v>
      </c>
      <c r="V935" s="11">
        <v>2</v>
      </c>
      <c r="W935" s="16">
        <v>2</v>
      </c>
      <c r="X935" s="11">
        <v>1</v>
      </c>
      <c r="Y935" s="11">
        <v>0</v>
      </c>
      <c r="Z935" s="11">
        <v>0</v>
      </c>
      <c r="AA935" s="11">
        <v>0</v>
      </c>
      <c r="AB935" s="11">
        <v>0</v>
      </c>
      <c r="AC935" s="11">
        <v>0</v>
      </c>
      <c r="AD935" s="11">
        <v>0</v>
      </c>
      <c r="AE935" s="11">
        <v>1</v>
      </c>
      <c r="AF935" s="20">
        <v>14</v>
      </c>
      <c r="AG935" s="19"/>
      <c r="AH935" s="19">
        <v>57</v>
      </c>
      <c r="AI935" s="19">
        <v>44</v>
      </c>
      <c r="AJ935" s="51">
        <v>5</v>
      </c>
      <c r="AK935" s="51">
        <v>0</v>
      </c>
      <c r="AL935" s="20">
        <v>75</v>
      </c>
      <c r="AM935" s="20"/>
      <c r="AN935" s="19"/>
      <c r="AO935" s="19">
        <v>149</v>
      </c>
      <c r="AP935" s="19">
        <v>5</v>
      </c>
      <c r="AQ935" s="19"/>
      <c r="AR935" s="19"/>
      <c r="AT935" s="19">
        <v>4.72</v>
      </c>
      <c r="AU935" s="20">
        <v>0.82</v>
      </c>
      <c r="AV935" s="19">
        <v>0.82</v>
      </c>
      <c r="AW935" s="19">
        <v>2.6</v>
      </c>
      <c r="AX935" s="19">
        <f>(AT935-AU935)/AU935</f>
        <v>4.7560975609756095</v>
      </c>
      <c r="AY935" s="14" t="s">
        <v>32</v>
      </c>
      <c r="AZ935" s="21">
        <v>40450</v>
      </c>
      <c r="BA935" s="13">
        <v>1</v>
      </c>
      <c r="BD935" s="13">
        <v>80</v>
      </c>
      <c r="BM935" s="13">
        <v>100</v>
      </c>
      <c r="BS935" s="13">
        <v>1</v>
      </c>
      <c r="BT935" s="11">
        <v>2</v>
      </c>
      <c r="BU935" s="11">
        <v>2</v>
      </c>
      <c r="BV935" s="13">
        <v>2</v>
      </c>
      <c r="BX935" s="13">
        <v>2</v>
      </c>
    </row>
    <row r="936" spans="1:76">
      <c r="A936" s="13">
        <v>809</v>
      </c>
      <c r="B936" s="11">
        <v>0</v>
      </c>
      <c r="C936" s="11">
        <v>1</v>
      </c>
      <c r="D936" s="11">
        <f t="shared" si="99"/>
        <v>1947</v>
      </c>
      <c r="E936" s="11">
        <v>63</v>
      </c>
      <c r="F936" s="15">
        <v>1</v>
      </c>
      <c r="G936" s="71">
        <v>1</v>
      </c>
      <c r="H936" s="16">
        <v>0</v>
      </c>
      <c r="I936" s="16">
        <v>1995</v>
      </c>
      <c r="J936" s="16">
        <f t="shared" si="100"/>
        <v>15</v>
      </c>
      <c r="K936" s="16">
        <v>2</v>
      </c>
      <c r="L936" s="11">
        <v>1</v>
      </c>
      <c r="M936" s="16">
        <v>3</v>
      </c>
      <c r="N936" s="13">
        <v>3</v>
      </c>
      <c r="O936" s="17">
        <v>0</v>
      </c>
      <c r="P936" s="13">
        <v>0</v>
      </c>
      <c r="Q936" s="16">
        <v>0</v>
      </c>
      <c r="R936" s="16">
        <v>1</v>
      </c>
      <c r="S936" s="16">
        <v>1</v>
      </c>
      <c r="T936" s="16">
        <v>0</v>
      </c>
      <c r="U936" s="16">
        <v>0</v>
      </c>
      <c r="W936" s="16">
        <v>0</v>
      </c>
      <c r="X936" s="11">
        <v>1</v>
      </c>
      <c r="Y936" s="11">
        <v>0</v>
      </c>
      <c r="Z936" s="11">
        <v>1</v>
      </c>
      <c r="AA936" s="11">
        <v>0</v>
      </c>
      <c r="AB936" s="11">
        <v>0</v>
      </c>
      <c r="AC936" s="11">
        <v>0</v>
      </c>
      <c r="AD936" s="11">
        <v>1</v>
      </c>
      <c r="AE936" s="11">
        <v>1</v>
      </c>
      <c r="AF936" s="20">
        <v>32</v>
      </c>
      <c r="AG936" s="19"/>
      <c r="AH936" s="19">
        <v>53</v>
      </c>
      <c r="AI936" s="19">
        <v>73</v>
      </c>
      <c r="AJ936" s="51">
        <v>3</v>
      </c>
      <c r="AK936" s="51">
        <v>0</v>
      </c>
      <c r="AL936" s="20">
        <v>56</v>
      </c>
      <c r="AM936" s="20">
        <v>0</v>
      </c>
      <c r="AN936" s="19"/>
      <c r="AO936" s="19">
        <v>164</v>
      </c>
      <c r="AP936" s="19">
        <v>10</v>
      </c>
      <c r="AQ936" s="19">
        <v>6.2</v>
      </c>
      <c r="AR936" s="19">
        <v>97.1</v>
      </c>
      <c r="AS936" s="19">
        <f>IF(F936=1,186*POWER(AR936/88.5,-1.154)*POWER(E936,-0.203),186*POWER(AR936/88.5,-1.154)*POWER(E936,-0.203)*0.742)</f>
        <v>72.072295700314015</v>
      </c>
      <c r="AT936" s="19">
        <v>5.85</v>
      </c>
      <c r="AY936" s="14" t="s">
        <v>25</v>
      </c>
      <c r="AZ936" s="21">
        <v>40455</v>
      </c>
      <c r="BA936" s="13">
        <v>1</v>
      </c>
      <c r="BC936" s="13">
        <v>70</v>
      </c>
      <c r="BD936" s="13">
        <v>100</v>
      </c>
      <c r="BF936" s="13">
        <v>90</v>
      </c>
      <c r="BR936" s="13">
        <v>80</v>
      </c>
      <c r="BS936" s="13">
        <v>1</v>
      </c>
      <c r="BT936" s="11">
        <v>2</v>
      </c>
      <c r="BU936" s="11">
        <v>2</v>
      </c>
      <c r="BV936" s="13">
        <v>2</v>
      </c>
      <c r="BX936" s="13">
        <v>4</v>
      </c>
    </row>
    <row r="937" spans="1:76">
      <c r="A937" s="13">
        <v>811</v>
      </c>
      <c r="B937" s="11">
        <v>0</v>
      </c>
      <c r="C937" s="11">
        <v>1</v>
      </c>
      <c r="D937" s="11">
        <f t="shared" si="99"/>
        <v>1943</v>
      </c>
      <c r="E937" s="11">
        <v>67</v>
      </c>
      <c r="F937" s="15">
        <v>1</v>
      </c>
      <c r="G937" s="71">
        <v>1</v>
      </c>
      <c r="H937" s="16">
        <v>0</v>
      </c>
      <c r="I937" s="16">
        <v>2010</v>
      </c>
      <c r="J937" s="16">
        <f t="shared" si="100"/>
        <v>0</v>
      </c>
      <c r="K937" s="16">
        <v>2</v>
      </c>
      <c r="L937" s="11">
        <v>1</v>
      </c>
      <c r="M937" s="16">
        <v>4</v>
      </c>
      <c r="N937" s="13">
        <v>3</v>
      </c>
      <c r="O937" s="17">
        <v>0</v>
      </c>
      <c r="P937" s="13">
        <v>0</v>
      </c>
      <c r="Q937" s="16">
        <v>0</v>
      </c>
      <c r="R937" s="16">
        <v>1</v>
      </c>
      <c r="S937" s="16">
        <v>0</v>
      </c>
      <c r="T937" s="16">
        <v>0</v>
      </c>
      <c r="U937" s="16">
        <v>0</v>
      </c>
      <c r="V937" s="11">
        <v>2</v>
      </c>
      <c r="W937" s="16">
        <v>2</v>
      </c>
      <c r="X937" s="11">
        <v>1</v>
      </c>
      <c r="Y937" s="11">
        <v>1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1</v>
      </c>
      <c r="AF937" s="20">
        <v>36</v>
      </c>
      <c r="AG937" s="19"/>
      <c r="AH937" s="19">
        <v>60</v>
      </c>
      <c r="AI937" s="19">
        <v>69</v>
      </c>
      <c r="AJ937" s="51">
        <v>2</v>
      </c>
      <c r="AK937" s="51">
        <v>0</v>
      </c>
      <c r="AL937" s="20">
        <v>74</v>
      </c>
      <c r="AM937" s="20">
        <v>1</v>
      </c>
      <c r="AN937" s="19"/>
      <c r="AO937" s="19">
        <v>132</v>
      </c>
      <c r="AP937" s="19">
        <v>8</v>
      </c>
      <c r="AQ937" s="19">
        <v>4.8899999999999997</v>
      </c>
      <c r="AR937" s="19">
        <v>73.599999999999994</v>
      </c>
      <c r="AS937" s="19">
        <f>IF(F937=1,186*POWER(AR937/88.5,-1.154)*POWER(E937,-0.203),186*POWER(AR937/88.5,-1.154)*POWER(E937,-0.203)*0.742)</f>
        <v>97.997567536153184</v>
      </c>
      <c r="AT937" s="19">
        <v>4.62</v>
      </c>
      <c r="AU937" s="20">
        <v>0.57999999999999996</v>
      </c>
      <c r="AV937" s="19">
        <v>0.54</v>
      </c>
      <c r="AW937" s="19">
        <v>3.5</v>
      </c>
      <c r="AX937" s="19">
        <f>(AT937-AU937)/AU937</f>
        <v>6.9655172413793105</v>
      </c>
      <c r="AY937" s="14" t="s">
        <v>45</v>
      </c>
      <c r="AZ937" s="21">
        <v>40445</v>
      </c>
      <c r="BA937" s="13">
        <v>1</v>
      </c>
      <c r="BC937" s="13">
        <v>100</v>
      </c>
      <c r="BF937" s="13">
        <v>60</v>
      </c>
      <c r="BI937" s="13">
        <v>70</v>
      </c>
      <c r="BJ937" s="13">
        <v>50</v>
      </c>
      <c r="BK937" s="13">
        <v>85</v>
      </c>
      <c r="BM937" s="13">
        <v>100</v>
      </c>
      <c r="BS937" s="13">
        <v>1</v>
      </c>
      <c r="BT937" s="11">
        <v>2</v>
      </c>
      <c r="BU937" s="11">
        <v>2</v>
      </c>
      <c r="BV937" s="17">
        <v>3</v>
      </c>
      <c r="BW937" s="17"/>
      <c r="BX937" s="13">
        <v>2</v>
      </c>
    </row>
    <row r="938" spans="1:76">
      <c r="A938" s="13">
        <v>812</v>
      </c>
      <c r="B938" s="11">
        <v>0</v>
      </c>
      <c r="C938" s="11">
        <v>1</v>
      </c>
      <c r="D938" s="11">
        <f t="shared" si="99"/>
        <v>1949</v>
      </c>
      <c r="E938" s="11">
        <v>61</v>
      </c>
      <c r="F938" s="15">
        <v>2</v>
      </c>
      <c r="G938" s="71">
        <v>1</v>
      </c>
      <c r="H938" s="16">
        <v>0</v>
      </c>
      <c r="I938" s="16">
        <v>2009</v>
      </c>
      <c r="J938" s="16">
        <f t="shared" si="100"/>
        <v>1</v>
      </c>
      <c r="K938" s="16">
        <v>2</v>
      </c>
      <c r="L938" s="11">
        <v>1</v>
      </c>
      <c r="M938" s="16">
        <v>3</v>
      </c>
      <c r="N938" s="13">
        <v>3</v>
      </c>
      <c r="O938" s="17">
        <v>0</v>
      </c>
      <c r="P938" s="13">
        <v>1</v>
      </c>
      <c r="Q938" s="16">
        <v>0</v>
      </c>
      <c r="R938" s="16">
        <v>0</v>
      </c>
      <c r="S938" s="16">
        <v>0</v>
      </c>
      <c r="T938" s="16">
        <v>0</v>
      </c>
      <c r="U938" s="16">
        <v>0</v>
      </c>
      <c r="V938" s="11">
        <v>2</v>
      </c>
      <c r="W938" s="16">
        <v>2</v>
      </c>
      <c r="X938" s="11">
        <v>1</v>
      </c>
      <c r="Y938" s="11">
        <v>1</v>
      </c>
      <c r="Z938" s="11">
        <v>0</v>
      </c>
      <c r="AA938" s="11">
        <v>0</v>
      </c>
      <c r="AB938" s="11">
        <v>0</v>
      </c>
      <c r="AF938" s="20"/>
      <c r="AG938" s="19"/>
      <c r="AH938" s="19"/>
      <c r="AI938" s="19"/>
      <c r="AJ938" s="51"/>
      <c r="AK938" s="51"/>
      <c r="AL938" s="20"/>
      <c r="AM938" s="20"/>
      <c r="AN938" s="19"/>
      <c r="AO938" s="19"/>
      <c r="AP938" s="19"/>
      <c r="AQ938" s="19"/>
      <c r="AR938" s="19"/>
      <c r="AY938" s="14" t="s">
        <v>118</v>
      </c>
      <c r="AZ938" s="21">
        <v>40514</v>
      </c>
      <c r="BA938" s="13">
        <v>0</v>
      </c>
      <c r="BD938" s="13">
        <v>70</v>
      </c>
      <c r="BJ938" s="13">
        <v>50</v>
      </c>
      <c r="BL938" s="13">
        <v>60</v>
      </c>
      <c r="BM938" s="13">
        <v>30</v>
      </c>
      <c r="BS938" s="13">
        <v>1</v>
      </c>
      <c r="BT938" s="11">
        <v>2</v>
      </c>
      <c r="BU938" s="11">
        <v>2</v>
      </c>
      <c r="BV938" s="13">
        <v>2</v>
      </c>
      <c r="BX938" s="13">
        <v>4</v>
      </c>
    </row>
    <row r="939" spans="1:76">
      <c r="A939" s="13">
        <v>813</v>
      </c>
      <c r="B939" s="11">
        <v>0</v>
      </c>
      <c r="C939" s="11">
        <v>1</v>
      </c>
      <c r="D939" s="11">
        <f t="shared" si="99"/>
        <v>1961</v>
      </c>
      <c r="E939" s="11">
        <v>49</v>
      </c>
      <c r="F939" s="15">
        <v>1</v>
      </c>
      <c r="H939" s="16">
        <v>0</v>
      </c>
      <c r="I939" s="16"/>
      <c r="J939" s="16">
        <f t="shared" si="100"/>
        <v>2010</v>
      </c>
      <c r="K939" s="11">
        <v>0</v>
      </c>
      <c r="L939" s="11">
        <v>0</v>
      </c>
      <c r="M939" s="16">
        <v>3</v>
      </c>
      <c r="N939" s="13">
        <v>2</v>
      </c>
      <c r="O939" s="17">
        <v>0</v>
      </c>
      <c r="P939" s="13">
        <v>0</v>
      </c>
      <c r="Q939" s="16">
        <v>0</v>
      </c>
      <c r="R939" s="16">
        <v>0</v>
      </c>
      <c r="S939" s="16">
        <v>0</v>
      </c>
      <c r="T939" s="16">
        <v>0</v>
      </c>
      <c r="U939" s="16">
        <v>0</v>
      </c>
      <c r="V939" s="11">
        <v>1</v>
      </c>
      <c r="W939" s="16">
        <v>2</v>
      </c>
      <c r="X939" s="11">
        <v>1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20"/>
      <c r="AG939" s="19"/>
      <c r="AH939" s="19">
        <v>52</v>
      </c>
      <c r="AI939" s="19">
        <v>58</v>
      </c>
      <c r="AJ939" s="51">
        <v>1</v>
      </c>
      <c r="AK939" s="51">
        <v>0</v>
      </c>
      <c r="AL939" s="20">
        <v>71</v>
      </c>
      <c r="AM939" s="20">
        <v>0</v>
      </c>
      <c r="AN939" s="19"/>
      <c r="AO939" s="19">
        <v>150</v>
      </c>
      <c r="AP939" s="19">
        <v>6</v>
      </c>
      <c r="AQ939" s="19">
        <v>6</v>
      </c>
      <c r="AR939" s="19">
        <v>70</v>
      </c>
      <c r="AS939" s="19">
        <f>IF(F939=1,186*POWER(AR939/88.5,-1.154)*POWER(E939,-0.203),186*POWER(AR939/88.5,-1.154)*POWER(E939,-0.203)*0.742)</f>
        <v>110.64518930800077</v>
      </c>
      <c r="AT939" s="19">
        <v>5.6</v>
      </c>
      <c r="AY939" s="14" t="s">
        <v>45</v>
      </c>
      <c r="AZ939" s="21">
        <v>40504</v>
      </c>
      <c r="BA939" s="13">
        <v>0</v>
      </c>
      <c r="BD939" s="13">
        <v>65</v>
      </c>
      <c r="BS939" s="13">
        <v>1</v>
      </c>
      <c r="BT939" s="11">
        <v>2</v>
      </c>
      <c r="BU939" s="11">
        <v>2</v>
      </c>
      <c r="BV939" s="13">
        <v>1</v>
      </c>
      <c r="BX939" s="13">
        <v>1</v>
      </c>
    </row>
    <row r="940" spans="1:76">
      <c r="A940" s="13">
        <v>814</v>
      </c>
      <c r="B940" s="11">
        <v>0</v>
      </c>
      <c r="C940" s="11">
        <v>1</v>
      </c>
      <c r="D940" s="11">
        <f t="shared" si="99"/>
        <v>1950</v>
      </c>
      <c r="E940" s="11">
        <v>60</v>
      </c>
      <c r="F940" s="15">
        <v>1</v>
      </c>
      <c r="G940" s="71">
        <v>1</v>
      </c>
      <c r="H940" s="16">
        <v>0</v>
      </c>
      <c r="I940" s="16">
        <v>2010</v>
      </c>
      <c r="J940" s="16">
        <f t="shared" si="100"/>
        <v>0</v>
      </c>
      <c r="K940" s="16">
        <v>2</v>
      </c>
      <c r="L940" s="11">
        <v>1</v>
      </c>
      <c r="M940" s="16">
        <v>3</v>
      </c>
      <c r="N940" s="13">
        <v>3</v>
      </c>
      <c r="O940" s="17">
        <v>4</v>
      </c>
      <c r="P940" s="13">
        <v>0</v>
      </c>
      <c r="Q940" s="16">
        <v>0</v>
      </c>
      <c r="R940" s="16">
        <v>0</v>
      </c>
      <c r="S940" s="16">
        <v>0</v>
      </c>
      <c r="T940" s="16">
        <v>0</v>
      </c>
      <c r="U940" s="16">
        <v>1</v>
      </c>
      <c r="V940" s="11">
        <v>1</v>
      </c>
      <c r="W940" s="16">
        <v>4</v>
      </c>
      <c r="X940" s="11">
        <v>1</v>
      </c>
      <c r="Y940" s="11">
        <v>0</v>
      </c>
      <c r="Z940" s="11">
        <v>0</v>
      </c>
      <c r="AA940" s="11">
        <v>0</v>
      </c>
      <c r="AB940" s="11">
        <v>0</v>
      </c>
      <c r="AC940" s="11">
        <v>1</v>
      </c>
      <c r="AD940" s="11">
        <v>0</v>
      </c>
      <c r="AE940" s="11">
        <v>1</v>
      </c>
      <c r="AF940" s="51"/>
      <c r="AG940" s="52"/>
      <c r="AH940" s="52">
        <v>52</v>
      </c>
      <c r="AI940" s="52">
        <v>50</v>
      </c>
      <c r="AJ940" s="51">
        <v>4</v>
      </c>
      <c r="AK940" s="51">
        <v>0</v>
      </c>
      <c r="AL940" s="51">
        <v>58</v>
      </c>
      <c r="AM940" s="20"/>
      <c r="AN940" s="19"/>
      <c r="AO940" s="19">
        <v>147</v>
      </c>
      <c r="AP940" s="19">
        <v>37</v>
      </c>
      <c r="AQ940" s="19">
        <v>5.8</v>
      </c>
      <c r="AR940" s="19">
        <v>42.4</v>
      </c>
      <c r="AS940" s="19">
        <f>IF(F940=1,186*POWER(AR940/88.5,-1.154)*POWER(E940,-0.203),186*POWER(AR940/88.5,-1.154)*POWER(E940,-0.203)*0.742)</f>
        <v>189.38281875824379</v>
      </c>
      <c r="AT940" s="19">
        <v>3.93</v>
      </c>
      <c r="AY940" s="14" t="s">
        <v>222</v>
      </c>
      <c r="AZ940" s="21">
        <v>40535</v>
      </c>
      <c r="BA940" s="13">
        <v>1</v>
      </c>
      <c r="BD940" s="13">
        <v>100</v>
      </c>
      <c r="BK940" s="13">
        <v>20</v>
      </c>
      <c r="BL940" s="13">
        <v>50</v>
      </c>
      <c r="BM940" s="13">
        <v>100</v>
      </c>
      <c r="BS940" s="13">
        <v>1</v>
      </c>
      <c r="BT940" s="11">
        <v>2</v>
      </c>
      <c r="BU940" s="11">
        <v>2</v>
      </c>
      <c r="BV940" s="13">
        <v>3</v>
      </c>
      <c r="BX940" s="13">
        <v>2</v>
      </c>
    </row>
    <row r="941" spans="1:76">
      <c r="A941" s="13">
        <v>817</v>
      </c>
      <c r="B941" s="11">
        <v>0</v>
      </c>
      <c r="C941" s="11">
        <v>1</v>
      </c>
      <c r="D941" s="11">
        <f t="shared" si="99"/>
        <v>1945</v>
      </c>
      <c r="E941" s="11">
        <v>65</v>
      </c>
      <c r="F941" s="15">
        <v>1</v>
      </c>
      <c r="G941" s="71">
        <v>1</v>
      </c>
      <c r="H941" s="16">
        <v>0</v>
      </c>
      <c r="I941" s="16">
        <v>99</v>
      </c>
      <c r="J941" s="16">
        <v>99</v>
      </c>
      <c r="K941" s="16">
        <v>3</v>
      </c>
      <c r="L941" s="11">
        <v>1</v>
      </c>
      <c r="M941" s="16">
        <v>3</v>
      </c>
      <c r="N941" s="13">
        <v>3</v>
      </c>
      <c r="O941" s="17">
        <v>0</v>
      </c>
      <c r="P941" s="13">
        <v>0</v>
      </c>
      <c r="Q941" s="16">
        <v>0</v>
      </c>
      <c r="R941" s="16">
        <v>0</v>
      </c>
      <c r="S941" s="16">
        <v>0</v>
      </c>
      <c r="T941" s="16">
        <v>0</v>
      </c>
      <c r="U941" s="16">
        <v>0</v>
      </c>
      <c r="V941" s="11">
        <v>2</v>
      </c>
      <c r="W941" s="16">
        <v>2</v>
      </c>
      <c r="X941" s="11">
        <v>1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20"/>
      <c r="AG941" s="19"/>
      <c r="AH941" s="19">
        <v>59</v>
      </c>
      <c r="AI941" s="19">
        <v>62</v>
      </c>
      <c r="AJ941" s="51"/>
      <c r="AK941" s="51"/>
      <c r="AL941" s="20"/>
      <c r="AM941" s="20">
        <v>0</v>
      </c>
      <c r="AN941" s="19"/>
      <c r="AO941" s="19"/>
      <c r="AP941" s="19"/>
      <c r="AQ941" s="19"/>
      <c r="AR941" s="19"/>
      <c r="AZ941" s="21">
        <v>40526</v>
      </c>
      <c r="BA941" s="13">
        <v>1</v>
      </c>
      <c r="BB941" s="13">
        <v>30</v>
      </c>
      <c r="BC941" s="13">
        <v>99</v>
      </c>
      <c r="BL941" s="13">
        <v>50</v>
      </c>
      <c r="BM941" s="13">
        <v>100</v>
      </c>
      <c r="BS941" s="13">
        <v>1</v>
      </c>
      <c r="BT941" s="11">
        <v>2</v>
      </c>
      <c r="BU941" s="11">
        <v>2</v>
      </c>
      <c r="BV941" s="13">
        <v>3</v>
      </c>
      <c r="BX941" s="13">
        <v>2</v>
      </c>
    </row>
    <row r="942" spans="1:76">
      <c r="A942" s="13">
        <v>818</v>
      </c>
      <c r="B942" s="11">
        <v>0</v>
      </c>
      <c r="C942" s="11">
        <v>1</v>
      </c>
      <c r="D942" s="11">
        <f t="shared" si="99"/>
        <v>1950</v>
      </c>
      <c r="E942" s="11">
        <v>60</v>
      </c>
      <c r="F942" s="15">
        <v>1</v>
      </c>
      <c r="G942" s="71">
        <v>1</v>
      </c>
      <c r="H942" s="16">
        <v>0</v>
      </c>
      <c r="I942" s="16">
        <v>2007</v>
      </c>
      <c r="J942" s="16">
        <f>YEAR(AZ942)-I942</f>
        <v>3</v>
      </c>
      <c r="K942" s="16">
        <v>2</v>
      </c>
      <c r="L942" s="11">
        <v>1</v>
      </c>
      <c r="M942" s="11">
        <v>2</v>
      </c>
      <c r="N942" s="13">
        <v>3</v>
      </c>
      <c r="O942" s="17">
        <v>0</v>
      </c>
      <c r="P942" s="13">
        <v>0</v>
      </c>
      <c r="Q942" s="16">
        <v>0</v>
      </c>
      <c r="R942" s="16">
        <v>0</v>
      </c>
      <c r="S942" s="16">
        <v>0</v>
      </c>
      <c r="T942" s="16">
        <v>0</v>
      </c>
      <c r="U942" s="16">
        <v>1</v>
      </c>
      <c r="V942" s="11">
        <v>2</v>
      </c>
      <c r="W942" s="16">
        <v>2</v>
      </c>
      <c r="X942" s="11">
        <v>1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1</v>
      </c>
      <c r="AF942" s="20"/>
      <c r="AG942" s="19"/>
      <c r="AH942" s="19">
        <v>51</v>
      </c>
      <c r="AI942" s="19">
        <v>71</v>
      </c>
      <c r="AJ942" s="51">
        <v>1</v>
      </c>
      <c r="AK942" s="51">
        <v>0</v>
      </c>
      <c r="AL942" s="20">
        <v>81</v>
      </c>
      <c r="AM942" s="20"/>
      <c r="AN942" s="19"/>
      <c r="AO942" s="19">
        <v>148</v>
      </c>
      <c r="AP942" s="19">
        <v>3</v>
      </c>
      <c r="AQ942" s="19">
        <v>7.5</v>
      </c>
      <c r="AR942" s="19">
        <v>74.8</v>
      </c>
      <c r="AS942" s="19">
        <f>IF(F942=1,186*POWER(AR942/88.5,-1.154)*POWER(E942,-0.203),186*POWER(AR942/88.5,-1.154)*POWER(E942,-0.203)*0.742)</f>
        <v>98.364486891184114</v>
      </c>
      <c r="AT942" s="19">
        <v>4.3</v>
      </c>
      <c r="AU942" s="20">
        <v>0.83</v>
      </c>
      <c r="AW942" s="19">
        <v>2.2000000000000002</v>
      </c>
      <c r="AX942" s="19">
        <f>(AT942-AU942)/AU942</f>
        <v>4.1807228915662646</v>
      </c>
      <c r="AY942" s="14" t="s">
        <v>32</v>
      </c>
      <c r="AZ942" s="21">
        <v>40493</v>
      </c>
      <c r="BA942" s="13">
        <v>1</v>
      </c>
      <c r="BC942" s="13">
        <v>100</v>
      </c>
      <c r="BS942" s="13">
        <v>2</v>
      </c>
      <c r="BT942" s="11">
        <v>2</v>
      </c>
      <c r="BU942" s="11">
        <v>2</v>
      </c>
      <c r="BV942" s="13">
        <v>1</v>
      </c>
      <c r="BX942" s="13">
        <v>2</v>
      </c>
    </row>
    <row r="943" spans="1:76">
      <c r="A943" s="13">
        <v>819</v>
      </c>
      <c r="B943" s="11">
        <v>0</v>
      </c>
      <c r="C943" s="11">
        <v>1</v>
      </c>
      <c r="D943" s="11">
        <f t="shared" si="99"/>
        <v>1954</v>
      </c>
      <c r="E943" s="11">
        <v>56</v>
      </c>
      <c r="F943" s="15">
        <v>1</v>
      </c>
      <c r="H943" s="16">
        <v>0</v>
      </c>
      <c r="I943" s="16"/>
      <c r="J943" s="16">
        <f>YEAR(AZ943)-I943</f>
        <v>2010</v>
      </c>
      <c r="K943" s="11">
        <v>0</v>
      </c>
      <c r="L943" s="11">
        <v>0</v>
      </c>
      <c r="M943" s="11">
        <v>4</v>
      </c>
      <c r="N943" s="13">
        <v>2</v>
      </c>
      <c r="O943" s="17">
        <v>0</v>
      </c>
      <c r="P943" s="13">
        <v>0</v>
      </c>
      <c r="Q943" s="16">
        <v>0</v>
      </c>
      <c r="R943" s="16">
        <v>0</v>
      </c>
      <c r="S943" s="16">
        <v>0</v>
      </c>
      <c r="T943" s="16">
        <v>0</v>
      </c>
      <c r="U943" s="16">
        <v>0</v>
      </c>
      <c r="W943" s="16">
        <v>0</v>
      </c>
      <c r="X943" s="11">
        <v>1</v>
      </c>
      <c r="Y943" s="11">
        <v>0</v>
      </c>
      <c r="Z943" s="11">
        <v>0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20">
        <v>19</v>
      </c>
      <c r="AG943" s="19"/>
      <c r="AH943" s="19">
        <v>46</v>
      </c>
      <c r="AI943" s="19">
        <v>58</v>
      </c>
      <c r="AJ943" s="51">
        <v>3</v>
      </c>
      <c r="AK943" s="51">
        <v>0</v>
      </c>
      <c r="AL943" s="20">
        <v>83</v>
      </c>
      <c r="AM943" s="20"/>
      <c r="AN943" s="19"/>
      <c r="AO943" s="19">
        <v>145</v>
      </c>
      <c r="AP943" s="19">
        <v>5</v>
      </c>
      <c r="AQ943" s="19">
        <v>4.7</v>
      </c>
      <c r="AR943" s="19">
        <v>83</v>
      </c>
      <c r="AS943" s="19">
        <f>IF(F943=1,186*POWER(AR943/88.5,-1.154)*POWER(E943,-0.203),186*POWER(AR943/88.5,-1.154)*POWER(E943,-0.203)*0.742)</f>
        <v>88.46819988608469</v>
      </c>
      <c r="AZ943" s="21">
        <v>40485</v>
      </c>
      <c r="BA943" s="13">
        <v>1</v>
      </c>
      <c r="BC943" s="13">
        <v>100</v>
      </c>
      <c r="BI943" s="13">
        <v>50</v>
      </c>
      <c r="BK943" s="13">
        <v>80</v>
      </c>
      <c r="BL943" s="13">
        <v>100</v>
      </c>
      <c r="BM943" s="13">
        <v>100</v>
      </c>
      <c r="BS943" s="13">
        <v>2</v>
      </c>
      <c r="BT943" s="11">
        <v>2</v>
      </c>
      <c r="BU943" s="11">
        <v>2</v>
      </c>
      <c r="BV943" s="13">
        <v>3</v>
      </c>
      <c r="BX943" s="13">
        <v>2</v>
      </c>
    </row>
    <row r="944" spans="1:76">
      <c r="A944" s="13">
        <v>820</v>
      </c>
      <c r="B944" s="11">
        <v>0</v>
      </c>
      <c r="C944" s="11">
        <v>1</v>
      </c>
      <c r="D944" s="11">
        <f t="shared" si="99"/>
        <v>1960</v>
      </c>
      <c r="E944" s="11">
        <v>50</v>
      </c>
      <c r="F944" s="15">
        <v>1</v>
      </c>
      <c r="G944" s="70">
        <v>1</v>
      </c>
      <c r="H944" s="16">
        <v>1</v>
      </c>
      <c r="I944" s="16">
        <v>2009</v>
      </c>
      <c r="J944" s="16">
        <f>YEAR(AZ944)-I944</f>
        <v>1</v>
      </c>
      <c r="K944" s="16">
        <v>2</v>
      </c>
      <c r="L944" s="11">
        <v>1</v>
      </c>
      <c r="M944" s="16">
        <v>3</v>
      </c>
      <c r="N944" s="13">
        <v>3</v>
      </c>
      <c r="O944" s="17">
        <v>0</v>
      </c>
      <c r="P944" s="13">
        <v>0</v>
      </c>
      <c r="Q944" s="16">
        <v>0</v>
      </c>
      <c r="R944" s="16">
        <v>0</v>
      </c>
      <c r="S944" s="16">
        <v>0</v>
      </c>
      <c r="T944" s="16">
        <v>0</v>
      </c>
      <c r="U944" s="16">
        <v>0</v>
      </c>
      <c r="V944" s="11">
        <v>1</v>
      </c>
      <c r="W944" s="16">
        <v>2</v>
      </c>
      <c r="X944" s="11">
        <v>1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20">
        <v>14</v>
      </c>
      <c r="AG944" s="19"/>
      <c r="AH944" s="19">
        <v>56</v>
      </c>
      <c r="AI944" s="19">
        <v>71</v>
      </c>
      <c r="AJ944" s="51"/>
      <c r="AK944" s="51"/>
      <c r="AL944" s="20"/>
      <c r="AM944" s="20">
        <v>0</v>
      </c>
      <c r="AN944" s="19"/>
      <c r="AO944" s="19"/>
      <c r="AP944" s="19"/>
      <c r="AQ944" s="19">
        <v>4.79</v>
      </c>
      <c r="AR944" s="19">
        <v>78</v>
      </c>
      <c r="AS944" s="19">
        <f>IF(F944=1,186*POWER(AR944/88.5,-1.154)*POWER(E944,-0.203),186*POWER(AR944/88.5,-1.154)*POWER(E944,-0.203)*0.742)</f>
        <v>97.2562222673685</v>
      </c>
      <c r="AY944" s="14" t="s">
        <v>32</v>
      </c>
      <c r="AZ944" s="21">
        <v>40497</v>
      </c>
      <c r="BA944" s="13">
        <v>1</v>
      </c>
      <c r="BO944" s="13">
        <v>50</v>
      </c>
      <c r="BR944" s="13">
        <v>50</v>
      </c>
      <c r="BS944" s="13">
        <v>3</v>
      </c>
      <c r="BT944" s="11">
        <v>2</v>
      </c>
      <c r="BU944" s="11">
        <v>2</v>
      </c>
      <c r="BV944" s="13">
        <v>1</v>
      </c>
      <c r="BW944" s="13">
        <v>0</v>
      </c>
      <c r="BX944" s="13">
        <v>1</v>
      </c>
    </row>
    <row r="945" spans="1:76">
      <c r="A945" s="13">
        <v>821</v>
      </c>
      <c r="B945" s="11">
        <v>0</v>
      </c>
      <c r="C945" s="11">
        <v>1</v>
      </c>
      <c r="D945" s="11">
        <f t="shared" si="99"/>
        <v>1955</v>
      </c>
      <c r="E945" s="11">
        <v>55</v>
      </c>
      <c r="F945" s="15">
        <v>1</v>
      </c>
      <c r="G945" s="71">
        <v>1</v>
      </c>
      <c r="H945" s="16">
        <v>0</v>
      </c>
      <c r="I945" s="16">
        <v>99</v>
      </c>
      <c r="J945" s="16">
        <v>99</v>
      </c>
      <c r="K945" s="16">
        <v>3</v>
      </c>
      <c r="L945" s="11">
        <v>1</v>
      </c>
      <c r="M945" s="11">
        <v>4</v>
      </c>
      <c r="N945" s="13">
        <v>3</v>
      </c>
      <c r="O945" s="17">
        <v>5</v>
      </c>
      <c r="P945" s="13">
        <v>0</v>
      </c>
      <c r="Q945" s="16">
        <v>0</v>
      </c>
      <c r="R945" s="16">
        <v>0</v>
      </c>
      <c r="S945" s="16">
        <v>0</v>
      </c>
      <c r="T945" s="16">
        <v>0</v>
      </c>
      <c r="U945" s="16">
        <v>0</v>
      </c>
      <c r="W945" s="16">
        <v>0</v>
      </c>
      <c r="X945" s="11">
        <v>1</v>
      </c>
      <c r="Y945" s="11">
        <v>1</v>
      </c>
      <c r="Z945" s="11">
        <v>0</v>
      </c>
      <c r="AA945" s="11">
        <v>0</v>
      </c>
      <c r="AB945" s="11">
        <v>0</v>
      </c>
      <c r="AC945" s="11">
        <v>1</v>
      </c>
      <c r="AD945" s="11">
        <v>0</v>
      </c>
      <c r="AE945" s="11">
        <v>0</v>
      </c>
      <c r="AF945" s="20">
        <v>29.9</v>
      </c>
      <c r="AG945" s="19"/>
      <c r="AH945" s="19">
        <v>53</v>
      </c>
      <c r="AI945" s="19">
        <v>56</v>
      </c>
      <c r="AJ945" s="51">
        <v>5</v>
      </c>
      <c r="AK945" s="51">
        <v>0</v>
      </c>
      <c r="AL945" s="20">
        <v>82</v>
      </c>
      <c r="AM945" s="20"/>
      <c r="AN945" s="19"/>
      <c r="AO945" s="19">
        <v>161</v>
      </c>
      <c r="AP945" s="19">
        <v>10</v>
      </c>
      <c r="AQ945" s="19">
        <v>4.8099999999999996</v>
      </c>
      <c r="AR945" s="19">
        <v>73</v>
      </c>
      <c r="AS945" s="19">
        <f>IF(F945=1,186*POWER(AR945/88.5,-1.154)*POWER(E945,-0.203),186*POWER(AR945/88.5,-1.154)*POWER(E945,-0.203)*0.742)</f>
        <v>102.97155520689923</v>
      </c>
      <c r="AT945" s="19">
        <v>5.4</v>
      </c>
      <c r="AY945" s="14" t="s">
        <v>49</v>
      </c>
      <c r="AZ945" s="21">
        <v>40452</v>
      </c>
      <c r="BA945" s="13">
        <v>1</v>
      </c>
      <c r="BC945" s="13">
        <v>100</v>
      </c>
      <c r="BL945" s="13">
        <v>100</v>
      </c>
      <c r="BN945" s="13">
        <v>50</v>
      </c>
      <c r="BS945" s="13">
        <v>1</v>
      </c>
      <c r="BT945" s="11">
        <v>2</v>
      </c>
      <c r="BU945" s="11">
        <v>2</v>
      </c>
      <c r="BV945" s="13">
        <v>2</v>
      </c>
      <c r="BX945" s="13">
        <v>1</v>
      </c>
    </row>
    <row r="946" spans="1:76">
      <c r="A946" s="13">
        <v>823</v>
      </c>
      <c r="B946" s="11">
        <v>0</v>
      </c>
      <c r="C946" s="11">
        <v>1</v>
      </c>
      <c r="D946" s="11">
        <f t="shared" si="99"/>
        <v>1961</v>
      </c>
      <c r="E946" s="11">
        <v>49</v>
      </c>
      <c r="F946" s="15">
        <v>1</v>
      </c>
      <c r="G946" s="71">
        <v>1</v>
      </c>
      <c r="H946" s="16">
        <v>0</v>
      </c>
      <c r="I946" s="16">
        <v>2010</v>
      </c>
      <c r="J946" s="16">
        <f>YEAR(AZ946)-I946</f>
        <v>0</v>
      </c>
      <c r="K946" s="16">
        <v>1</v>
      </c>
      <c r="L946" s="11">
        <v>1</v>
      </c>
      <c r="M946" s="16">
        <v>3</v>
      </c>
      <c r="N946" s="13">
        <v>3</v>
      </c>
      <c r="O946" s="17">
        <v>0</v>
      </c>
      <c r="P946" s="13">
        <v>0</v>
      </c>
      <c r="Q946" s="16">
        <v>0</v>
      </c>
      <c r="R946" s="16">
        <v>0</v>
      </c>
      <c r="S946" s="16">
        <v>0</v>
      </c>
      <c r="T946" s="16">
        <v>0</v>
      </c>
      <c r="U946" s="16">
        <v>0</v>
      </c>
      <c r="V946" s="11">
        <v>1</v>
      </c>
      <c r="W946" s="16">
        <v>1</v>
      </c>
      <c r="X946" s="11">
        <v>1</v>
      </c>
      <c r="Y946" s="11">
        <v>1</v>
      </c>
      <c r="Z946" s="11">
        <v>0</v>
      </c>
      <c r="AA946" s="11">
        <v>0</v>
      </c>
      <c r="AB946" s="11">
        <v>0</v>
      </c>
      <c r="AC946" s="11">
        <v>1</v>
      </c>
      <c r="AD946" s="11">
        <v>0</v>
      </c>
      <c r="AE946" s="11">
        <v>0</v>
      </c>
      <c r="AF946" s="20">
        <v>15.7</v>
      </c>
      <c r="AG946" s="19"/>
      <c r="AH946" s="19">
        <v>52</v>
      </c>
      <c r="AI946" s="19">
        <v>51</v>
      </c>
      <c r="AJ946" s="51"/>
      <c r="AK946" s="51"/>
      <c r="AL946" s="20"/>
      <c r="AM946" s="20">
        <v>0</v>
      </c>
      <c r="AN946" s="19"/>
      <c r="AO946" s="19">
        <v>151</v>
      </c>
      <c r="AP946" s="19">
        <v>6</v>
      </c>
      <c r="AQ946" s="19">
        <v>4.25</v>
      </c>
      <c r="AR946" s="19">
        <v>78</v>
      </c>
      <c r="AS946" s="19">
        <f>IF(F946=1,186*POWER(AR946/88.5,-1.154)*POWER(E946,-0.203),186*POWER(AR946/88.5,-1.154)*POWER(E946,-0.203)*0.742)</f>
        <v>97.655903599266892</v>
      </c>
      <c r="AT946" s="19">
        <v>5.24</v>
      </c>
      <c r="AU946" s="20">
        <v>1.2</v>
      </c>
      <c r="AV946" s="19">
        <v>0.51</v>
      </c>
      <c r="AW946" s="19">
        <v>3.47</v>
      </c>
      <c r="AX946" s="19">
        <f>(AT946-AU946)/AU946</f>
        <v>3.3666666666666667</v>
      </c>
      <c r="AY946" s="14" t="s">
        <v>202</v>
      </c>
      <c r="AZ946" s="21">
        <v>40435</v>
      </c>
      <c r="BI946" s="13">
        <v>100</v>
      </c>
      <c r="BN946" s="13">
        <v>80</v>
      </c>
      <c r="BT946" s="11">
        <v>2</v>
      </c>
      <c r="BU946" s="11">
        <v>2</v>
      </c>
      <c r="BV946" s="13">
        <v>1</v>
      </c>
      <c r="BX946" s="13">
        <v>0</v>
      </c>
    </row>
    <row r="947" spans="1:76">
      <c r="A947" s="13">
        <v>824</v>
      </c>
      <c r="B947" s="11">
        <v>0</v>
      </c>
      <c r="C947" s="11">
        <v>1</v>
      </c>
      <c r="D947" s="11">
        <f t="shared" si="99"/>
        <v>1950</v>
      </c>
      <c r="E947" s="11">
        <v>60</v>
      </c>
      <c r="F947" s="15">
        <v>1</v>
      </c>
      <c r="G947" s="71">
        <v>2</v>
      </c>
      <c r="H947" s="16">
        <v>0</v>
      </c>
      <c r="I947" s="16">
        <v>2009</v>
      </c>
      <c r="J947" s="16">
        <f>YEAR(AZ947)-I947</f>
        <v>1</v>
      </c>
      <c r="K947" s="16">
        <v>2</v>
      </c>
      <c r="L947" s="11">
        <v>1</v>
      </c>
      <c r="M947" s="11">
        <v>2</v>
      </c>
      <c r="N947" s="13">
        <v>3</v>
      </c>
      <c r="O947" s="17">
        <v>0</v>
      </c>
      <c r="P947" s="13">
        <v>0</v>
      </c>
      <c r="Q947" s="16">
        <v>0</v>
      </c>
      <c r="R947" s="16">
        <v>0</v>
      </c>
      <c r="S947" s="16">
        <v>0</v>
      </c>
      <c r="T947" s="16">
        <v>0</v>
      </c>
      <c r="U947" s="16">
        <v>0</v>
      </c>
      <c r="W947" s="16">
        <v>0</v>
      </c>
      <c r="X947" s="11">
        <v>1</v>
      </c>
      <c r="Y947" s="11">
        <v>0</v>
      </c>
      <c r="Z947" s="11">
        <v>0</v>
      </c>
      <c r="AA947" s="11">
        <v>1</v>
      </c>
      <c r="AB947" s="11">
        <v>1</v>
      </c>
      <c r="AC947" s="11">
        <v>0</v>
      </c>
      <c r="AD947" s="11">
        <v>0</v>
      </c>
      <c r="AE947" s="11">
        <v>1</v>
      </c>
      <c r="AF947" s="20"/>
      <c r="AG947" s="19"/>
      <c r="AH947" s="19">
        <v>75</v>
      </c>
      <c r="AI947" s="19">
        <v>42</v>
      </c>
      <c r="AJ947" s="51">
        <v>3</v>
      </c>
      <c r="AK947" s="51">
        <v>0</v>
      </c>
      <c r="AL947" s="20">
        <v>73</v>
      </c>
      <c r="AM947" s="20"/>
      <c r="AN947" s="19"/>
      <c r="AO947" s="19">
        <v>154</v>
      </c>
      <c r="AP947" s="19">
        <v>14</v>
      </c>
      <c r="AQ947" s="19"/>
      <c r="AR947" s="19"/>
      <c r="AT947" s="19">
        <v>3.7</v>
      </c>
      <c r="AU947" s="20">
        <v>1.3</v>
      </c>
      <c r="AV947" s="19">
        <v>0.7</v>
      </c>
      <c r="AW947" s="19">
        <v>1.7</v>
      </c>
      <c r="AX947" s="19">
        <f>(AT947-AU947)/AU947</f>
        <v>1.8461538461538463</v>
      </c>
      <c r="AY947" s="14" t="s">
        <v>33</v>
      </c>
      <c r="AZ947" s="21">
        <v>40495</v>
      </c>
      <c r="BA947" s="13">
        <v>1</v>
      </c>
      <c r="BC947" s="13">
        <v>100</v>
      </c>
      <c r="BG947" s="13">
        <v>50</v>
      </c>
      <c r="BS947" s="13">
        <v>2</v>
      </c>
      <c r="BT947" s="11">
        <v>2</v>
      </c>
      <c r="BU947" s="11">
        <v>2</v>
      </c>
      <c r="BV947" s="13">
        <v>1</v>
      </c>
      <c r="BX947" s="13">
        <v>4</v>
      </c>
    </row>
    <row r="948" spans="1:76">
      <c r="A948" s="13">
        <v>825</v>
      </c>
      <c r="B948" s="11">
        <v>0</v>
      </c>
      <c r="C948" s="11">
        <v>1</v>
      </c>
      <c r="D948" s="11">
        <f t="shared" si="99"/>
        <v>1956</v>
      </c>
      <c r="E948" s="11">
        <v>54</v>
      </c>
      <c r="F948" s="15">
        <v>1</v>
      </c>
      <c r="G948" s="71">
        <v>1</v>
      </c>
      <c r="H948" s="16">
        <v>1</v>
      </c>
      <c r="I948" s="16">
        <v>2009</v>
      </c>
      <c r="J948" s="16">
        <f>YEAR(AZ948)-I948</f>
        <v>1</v>
      </c>
      <c r="K948" s="16">
        <v>2</v>
      </c>
      <c r="L948" s="11">
        <v>1</v>
      </c>
      <c r="M948" s="16">
        <v>3</v>
      </c>
      <c r="N948" s="13">
        <v>3</v>
      </c>
      <c r="O948" s="17">
        <v>0</v>
      </c>
      <c r="P948" s="13">
        <v>0</v>
      </c>
      <c r="Q948" s="16">
        <v>0</v>
      </c>
      <c r="R948" s="16">
        <v>0</v>
      </c>
      <c r="S948" s="16">
        <v>0</v>
      </c>
      <c r="T948" s="16">
        <v>0</v>
      </c>
      <c r="U948" s="16">
        <v>0</v>
      </c>
      <c r="V948" s="11">
        <v>2</v>
      </c>
      <c r="W948" s="16">
        <v>2</v>
      </c>
      <c r="X948" s="11">
        <v>1</v>
      </c>
      <c r="Y948" s="11">
        <v>0</v>
      </c>
      <c r="Z948" s="11">
        <v>0</v>
      </c>
      <c r="AA948" s="11">
        <v>0</v>
      </c>
      <c r="AB948" s="11">
        <v>0</v>
      </c>
      <c r="AC948" s="11">
        <v>1</v>
      </c>
      <c r="AD948" s="11">
        <v>0</v>
      </c>
      <c r="AE948" s="11">
        <v>0</v>
      </c>
      <c r="AF948" s="20">
        <v>16.7</v>
      </c>
      <c r="AG948" s="19"/>
      <c r="AH948" s="19">
        <v>48</v>
      </c>
      <c r="AI948" s="19">
        <v>63</v>
      </c>
      <c r="AJ948" s="51">
        <v>3</v>
      </c>
      <c r="AK948" s="51">
        <v>0</v>
      </c>
      <c r="AL948" s="20">
        <v>74</v>
      </c>
      <c r="AM948" s="20"/>
      <c r="AN948" s="19"/>
      <c r="AO948" s="19">
        <v>136</v>
      </c>
      <c r="AP948" s="19">
        <v>15</v>
      </c>
      <c r="AQ948" s="19"/>
      <c r="AR948" s="19"/>
      <c r="AY948" s="14" t="s">
        <v>24</v>
      </c>
      <c r="AZ948" s="21">
        <v>40520</v>
      </c>
      <c r="BA948" s="13">
        <v>1</v>
      </c>
      <c r="BI948" s="13">
        <v>100</v>
      </c>
      <c r="BS948" s="13">
        <v>1</v>
      </c>
      <c r="BT948" s="11">
        <v>2</v>
      </c>
      <c r="BU948" s="11">
        <v>2</v>
      </c>
      <c r="BV948" s="13">
        <v>1</v>
      </c>
      <c r="BW948" s="13">
        <v>1</v>
      </c>
      <c r="BX948" s="13">
        <v>1</v>
      </c>
    </row>
    <row r="949" spans="1:76">
      <c r="A949" s="13">
        <v>827</v>
      </c>
      <c r="B949" s="11">
        <v>0</v>
      </c>
      <c r="C949" s="11">
        <v>1</v>
      </c>
      <c r="D949" s="11">
        <f t="shared" si="99"/>
        <v>1951</v>
      </c>
      <c r="E949" s="11">
        <v>59</v>
      </c>
      <c r="F949" s="15">
        <v>2</v>
      </c>
      <c r="H949" s="16">
        <v>0</v>
      </c>
      <c r="I949" s="16"/>
      <c r="J949" s="16">
        <f>YEAR(AZ949)-I949</f>
        <v>2010</v>
      </c>
      <c r="K949" s="11">
        <v>0</v>
      </c>
      <c r="L949" s="11">
        <v>0</v>
      </c>
      <c r="M949" s="11">
        <v>4</v>
      </c>
      <c r="N949" s="13">
        <v>3</v>
      </c>
      <c r="O949" s="17">
        <v>0</v>
      </c>
      <c r="P949" s="13">
        <v>0</v>
      </c>
      <c r="Q949" s="16">
        <v>0</v>
      </c>
      <c r="R949" s="16">
        <v>0</v>
      </c>
      <c r="S949" s="16">
        <v>0</v>
      </c>
      <c r="T949" s="16">
        <v>0</v>
      </c>
      <c r="U949" s="16">
        <v>0</v>
      </c>
      <c r="W949" s="16">
        <v>0</v>
      </c>
      <c r="X949" s="11">
        <v>1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20">
        <v>10</v>
      </c>
      <c r="AG949" s="19"/>
      <c r="AH949" s="19">
        <v>43</v>
      </c>
      <c r="AI949" s="19">
        <v>65</v>
      </c>
      <c r="AJ949" s="51">
        <v>0</v>
      </c>
      <c r="AK949" s="51">
        <v>1</v>
      </c>
      <c r="AL949" s="20">
        <v>70</v>
      </c>
      <c r="AM949" s="20">
        <v>0</v>
      </c>
      <c r="AN949" s="20">
        <v>1</v>
      </c>
      <c r="AO949" s="19">
        <v>139</v>
      </c>
      <c r="AP949" s="19">
        <v>13</v>
      </c>
      <c r="AQ949" s="19">
        <v>5</v>
      </c>
      <c r="AR949" s="19">
        <v>97.3</v>
      </c>
      <c r="AS949" s="19">
        <f>IF(F949=1,186*POWER(AR949/88.5,-1.154)*POWER(E949,-0.203),186*POWER(AR949/88.5,-1.154)*POWER(E949,-0.203)*0.742)</f>
        <v>54.065995988363994</v>
      </c>
      <c r="AY949" s="14" t="s">
        <v>24</v>
      </c>
      <c r="AZ949" s="21">
        <v>40491</v>
      </c>
      <c r="BA949" s="13">
        <v>1</v>
      </c>
      <c r="BB949" s="13">
        <v>50</v>
      </c>
      <c r="BD949" s="13">
        <v>50</v>
      </c>
      <c r="BI949" s="13">
        <v>20</v>
      </c>
      <c r="BM949" s="13">
        <v>100</v>
      </c>
      <c r="BS949" s="13">
        <v>1</v>
      </c>
      <c r="BT949" s="11">
        <v>2</v>
      </c>
      <c r="BU949" s="11">
        <v>2</v>
      </c>
      <c r="BV949" s="13">
        <v>4</v>
      </c>
      <c r="BX949" s="13">
        <v>2</v>
      </c>
    </row>
    <row r="950" spans="1:76">
      <c r="A950" s="13">
        <v>828</v>
      </c>
      <c r="B950" s="11">
        <v>0</v>
      </c>
      <c r="C950" s="11">
        <v>1</v>
      </c>
      <c r="D950" s="11">
        <f t="shared" si="99"/>
        <v>1963</v>
      </c>
      <c r="E950" s="11">
        <v>47</v>
      </c>
      <c r="F950" s="15">
        <v>1</v>
      </c>
      <c r="G950" s="71">
        <v>1</v>
      </c>
      <c r="H950" s="16">
        <v>0</v>
      </c>
      <c r="I950" s="16">
        <v>99</v>
      </c>
      <c r="J950" s="16">
        <v>99</v>
      </c>
      <c r="K950" s="16">
        <v>2</v>
      </c>
      <c r="L950" s="11">
        <v>1</v>
      </c>
      <c r="M950" s="11">
        <v>2</v>
      </c>
      <c r="N950" s="13">
        <v>2</v>
      </c>
      <c r="O950" s="17">
        <v>0</v>
      </c>
      <c r="P950" s="13">
        <v>1</v>
      </c>
      <c r="Q950" s="16">
        <v>0</v>
      </c>
      <c r="R950" s="16">
        <v>0</v>
      </c>
      <c r="S950" s="16">
        <v>0</v>
      </c>
      <c r="T950" s="16">
        <v>0</v>
      </c>
      <c r="U950" s="16">
        <v>0</v>
      </c>
      <c r="V950" s="11">
        <v>1</v>
      </c>
      <c r="W950" s="16">
        <v>1</v>
      </c>
      <c r="X950" s="11">
        <v>1</v>
      </c>
      <c r="Y950" s="11">
        <v>0</v>
      </c>
      <c r="Z950" s="11">
        <v>0</v>
      </c>
      <c r="AA950" s="11">
        <v>0</v>
      </c>
      <c r="AB950" s="11">
        <v>1</v>
      </c>
      <c r="AF950" s="20"/>
      <c r="AG950" s="19"/>
      <c r="AH950" s="19"/>
      <c r="AI950" s="19"/>
      <c r="AJ950" s="51">
        <v>1</v>
      </c>
      <c r="AK950" s="51">
        <v>0</v>
      </c>
      <c r="AL950" s="20">
        <v>70</v>
      </c>
      <c r="AM950" s="20">
        <v>0</v>
      </c>
      <c r="AN950" s="19"/>
      <c r="AO950" s="19">
        <v>166</v>
      </c>
      <c r="AP950" s="19">
        <v>2</v>
      </c>
      <c r="AQ950" s="19"/>
      <c r="AR950" s="19"/>
      <c r="AY950" s="14" t="s">
        <v>24</v>
      </c>
      <c r="AZ950" s="21">
        <v>40506</v>
      </c>
      <c r="BA950" s="13">
        <v>1</v>
      </c>
      <c r="BD950" s="13">
        <v>20</v>
      </c>
      <c r="BM950" s="13">
        <v>100</v>
      </c>
      <c r="BS950" s="13">
        <v>1</v>
      </c>
      <c r="BT950" s="11">
        <v>2</v>
      </c>
      <c r="BU950" s="11">
        <v>2</v>
      </c>
      <c r="BV950" s="13">
        <v>1</v>
      </c>
      <c r="BX950" s="13">
        <v>1</v>
      </c>
    </row>
    <row r="951" spans="1:76">
      <c r="A951" s="13">
        <v>830</v>
      </c>
      <c r="B951" s="11">
        <v>0</v>
      </c>
      <c r="C951" s="11">
        <v>1</v>
      </c>
      <c r="D951" s="11">
        <f t="shared" si="99"/>
        <v>1952</v>
      </c>
      <c r="E951" s="11">
        <v>58</v>
      </c>
      <c r="F951" s="15">
        <v>1</v>
      </c>
      <c r="G951" s="71">
        <v>1</v>
      </c>
      <c r="H951" s="16">
        <v>0</v>
      </c>
      <c r="I951" s="16">
        <v>1995</v>
      </c>
      <c r="J951" s="16">
        <f t="shared" ref="J951:J966" si="101">YEAR(AZ951)-I951</f>
        <v>15</v>
      </c>
      <c r="K951" s="16">
        <v>2</v>
      </c>
      <c r="L951" s="11">
        <v>1</v>
      </c>
      <c r="M951" s="11">
        <v>2</v>
      </c>
      <c r="N951" s="13">
        <v>3</v>
      </c>
      <c r="O951" s="17">
        <v>0</v>
      </c>
      <c r="P951" s="13">
        <v>1</v>
      </c>
      <c r="Q951" s="16">
        <v>0</v>
      </c>
      <c r="R951" s="16">
        <v>0</v>
      </c>
      <c r="S951" s="16">
        <v>0</v>
      </c>
      <c r="T951" s="16">
        <v>0</v>
      </c>
      <c r="U951" s="16">
        <v>0</v>
      </c>
      <c r="V951" s="11">
        <v>2</v>
      </c>
      <c r="W951" s="16">
        <v>2</v>
      </c>
      <c r="X951" s="11">
        <v>1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1</v>
      </c>
      <c r="AE951" s="11">
        <v>1</v>
      </c>
      <c r="AF951" s="20"/>
      <c r="AG951" s="19">
        <v>34</v>
      </c>
      <c r="AH951" s="19">
        <v>53</v>
      </c>
      <c r="AI951" s="19">
        <v>61</v>
      </c>
      <c r="AJ951" s="51">
        <v>1</v>
      </c>
      <c r="AK951" s="51">
        <v>0</v>
      </c>
      <c r="AL951" s="20">
        <v>67</v>
      </c>
      <c r="AM951" s="20">
        <v>0</v>
      </c>
      <c r="AN951" s="19"/>
      <c r="AO951" s="19"/>
      <c r="AP951" s="19"/>
      <c r="AQ951" s="19"/>
      <c r="AR951" s="19"/>
      <c r="AT951" s="19">
        <v>9</v>
      </c>
      <c r="AU951" s="20">
        <v>1.6</v>
      </c>
      <c r="AV951" s="19">
        <v>1</v>
      </c>
      <c r="AW951" s="19">
        <v>6.4</v>
      </c>
      <c r="AX951" s="19">
        <f>(AT951-AU951)/AU951</f>
        <v>4.625</v>
      </c>
      <c r="AY951" s="14" t="s">
        <v>118</v>
      </c>
      <c r="AZ951" s="21">
        <v>40491</v>
      </c>
      <c r="BA951" s="13">
        <v>0</v>
      </c>
      <c r="BD951" s="13">
        <v>80</v>
      </c>
      <c r="BI951" s="13">
        <v>50</v>
      </c>
      <c r="BM951" s="13">
        <v>80</v>
      </c>
      <c r="BS951" s="13">
        <v>1</v>
      </c>
      <c r="BT951" s="11">
        <v>2</v>
      </c>
      <c r="BU951" s="11">
        <v>2</v>
      </c>
      <c r="BV951" s="13">
        <v>3</v>
      </c>
      <c r="BX951" s="13">
        <v>2</v>
      </c>
    </row>
    <row r="952" spans="1:76">
      <c r="A952" s="13">
        <v>831</v>
      </c>
      <c r="B952" s="11">
        <v>0</v>
      </c>
      <c r="C952" s="11">
        <v>1</v>
      </c>
      <c r="D952" s="11">
        <f t="shared" si="99"/>
        <v>1956</v>
      </c>
      <c r="E952" s="11">
        <v>54</v>
      </c>
      <c r="F952" s="15">
        <v>1</v>
      </c>
      <c r="H952" s="16">
        <v>0</v>
      </c>
      <c r="I952" s="16"/>
      <c r="J952" s="16">
        <f t="shared" si="101"/>
        <v>2010</v>
      </c>
      <c r="K952" s="11">
        <v>0</v>
      </c>
      <c r="L952" s="11">
        <v>0</v>
      </c>
      <c r="M952" s="16">
        <v>3</v>
      </c>
      <c r="N952" s="13">
        <v>3</v>
      </c>
      <c r="O952" s="17">
        <v>0</v>
      </c>
      <c r="P952" s="13">
        <v>0</v>
      </c>
      <c r="Q952" s="16">
        <v>0</v>
      </c>
      <c r="R952" s="16">
        <v>1</v>
      </c>
      <c r="S952" s="16">
        <v>0</v>
      </c>
      <c r="T952" s="16">
        <v>0</v>
      </c>
      <c r="U952" s="16">
        <v>0</v>
      </c>
      <c r="W952" s="16">
        <v>0</v>
      </c>
      <c r="X952" s="11">
        <v>1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20">
        <v>19</v>
      </c>
      <c r="AG952" s="19"/>
      <c r="AH952" s="19">
        <v>47</v>
      </c>
      <c r="AI952" s="19">
        <v>61</v>
      </c>
      <c r="AJ952" s="51">
        <v>0</v>
      </c>
      <c r="AK952" s="51">
        <v>0</v>
      </c>
      <c r="AL952" s="20">
        <v>80</v>
      </c>
      <c r="AM952" s="20">
        <v>0</v>
      </c>
      <c r="AN952" s="19"/>
      <c r="AO952" s="19"/>
      <c r="AP952" s="19"/>
      <c r="AQ952" s="19"/>
      <c r="AR952" s="19"/>
      <c r="AY952" s="14" t="s">
        <v>224</v>
      </c>
      <c r="AZ952" s="21">
        <v>40479</v>
      </c>
      <c r="BA952" s="13">
        <v>1</v>
      </c>
      <c r="BB952" s="13">
        <v>75</v>
      </c>
      <c r="BC952" s="13">
        <v>100</v>
      </c>
      <c r="BI952" s="13">
        <v>70</v>
      </c>
      <c r="BN952" s="13">
        <v>100</v>
      </c>
      <c r="BS952" s="13">
        <v>3</v>
      </c>
      <c r="BT952" s="11">
        <v>2</v>
      </c>
      <c r="BU952" s="11">
        <v>2</v>
      </c>
      <c r="BV952" s="13">
        <v>4</v>
      </c>
      <c r="BX952" s="13">
        <v>2</v>
      </c>
    </row>
    <row r="953" spans="1:76">
      <c r="A953" s="13">
        <v>832</v>
      </c>
      <c r="B953" s="11">
        <v>0</v>
      </c>
      <c r="C953" s="11">
        <v>1</v>
      </c>
      <c r="D953" s="11">
        <f t="shared" si="99"/>
        <v>1963</v>
      </c>
      <c r="E953" s="11">
        <v>47</v>
      </c>
      <c r="F953" s="15">
        <v>1</v>
      </c>
      <c r="G953" s="71">
        <v>1</v>
      </c>
      <c r="H953" s="16">
        <v>0</v>
      </c>
      <c r="I953" s="16">
        <v>2009</v>
      </c>
      <c r="J953" s="16">
        <f t="shared" si="101"/>
        <v>1</v>
      </c>
      <c r="K953" s="16">
        <v>2</v>
      </c>
      <c r="L953" s="11">
        <v>1</v>
      </c>
      <c r="M953" s="16">
        <v>4</v>
      </c>
      <c r="N953" s="13">
        <v>3</v>
      </c>
      <c r="O953" s="17">
        <v>0</v>
      </c>
      <c r="P953" s="13">
        <v>0</v>
      </c>
      <c r="Q953" s="16">
        <v>0</v>
      </c>
      <c r="R953" s="16">
        <v>0</v>
      </c>
      <c r="S953" s="16">
        <v>0</v>
      </c>
      <c r="T953" s="16">
        <v>0</v>
      </c>
      <c r="U953" s="16">
        <v>0</v>
      </c>
      <c r="V953" s="11">
        <v>1</v>
      </c>
      <c r="W953" s="16">
        <v>2</v>
      </c>
      <c r="X953" s="11">
        <v>1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1</v>
      </c>
      <c r="AF953" s="20">
        <v>28</v>
      </c>
      <c r="AG953" s="19"/>
      <c r="AH953" s="19">
        <v>63</v>
      </c>
      <c r="AI953" s="19">
        <v>41</v>
      </c>
      <c r="AJ953" s="51">
        <v>1</v>
      </c>
      <c r="AK953" s="51">
        <v>0</v>
      </c>
      <c r="AL953" s="20">
        <v>73</v>
      </c>
      <c r="AM953" s="20"/>
      <c r="AN953" s="19"/>
      <c r="AO953" s="19">
        <v>144</v>
      </c>
      <c r="AP953" s="19">
        <v>11</v>
      </c>
      <c r="AQ953" s="19">
        <v>5.95</v>
      </c>
      <c r="AR953" s="19">
        <v>68.3</v>
      </c>
      <c r="AS953" s="19">
        <f>IF(F953=1,186*POWER(AR953/88.5,-1.154)*POWER(E953,-0.203),186*POWER(AR953/88.5,-1.154)*POWER(E953,-0.203)*0.742)</f>
        <v>114.79636102109212</v>
      </c>
      <c r="AT953" s="19">
        <v>4.8600000000000003</v>
      </c>
      <c r="AU953" s="20">
        <v>1.28</v>
      </c>
      <c r="AV953" s="19">
        <v>0.97</v>
      </c>
      <c r="AW953" s="19">
        <v>2.61</v>
      </c>
      <c r="AX953" s="19">
        <f>(AT953-AU953)/AU953</f>
        <v>2.796875</v>
      </c>
      <c r="AY953" s="14" t="s">
        <v>32</v>
      </c>
      <c r="AZ953" s="21">
        <v>40540</v>
      </c>
      <c r="BA953" s="13">
        <v>1</v>
      </c>
      <c r="BL953" s="13">
        <v>100</v>
      </c>
      <c r="BN953" s="13">
        <v>100</v>
      </c>
      <c r="BS953" s="13">
        <v>1</v>
      </c>
      <c r="BT953" s="11">
        <v>2</v>
      </c>
      <c r="BU953" s="11">
        <v>2</v>
      </c>
      <c r="BV953" s="13">
        <v>2</v>
      </c>
      <c r="BX953" s="13">
        <v>1</v>
      </c>
    </row>
    <row r="954" spans="1:76">
      <c r="A954" s="13">
        <v>834</v>
      </c>
      <c r="B954" s="11">
        <v>0</v>
      </c>
      <c r="C954" s="11">
        <v>1</v>
      </c>
      <c r="D954" s="11">
        <f t="shared" si="99"/>
        <v>1961</v>
      </c>
      <c r="E954" s="11">
        <v>48</v>
      </c>
      <c r="F954" s="15">
        <v>1</v>
      </c>
      <c r="G954" s="71">
        <v>1</v>
      </c>
      <c r="H954" s="16">
        <v>0</v>
      </c>
      <c r="I954" s="16">
        <v>2010</v>
      </c>
      <c r="J954" s="16">
        <f t="shared" si="101"/>
        <v>-1</v>
      </c>
      <c r="K954" s="16">
        <v>2</v>
      </c>
      <c r="L954" s="11">
        <v>1</v>
      </c>
      <c r="M954" s="16">
        <v>3</v>
      </c>
      <c r="N954" s="13">
        <v>3</v>
      </c>
      <c r="O954" s="17">
        <v>0</v>
      </c>
      <c r="P954" s="13">
        <v>1</v>
      </c>
      <c r="Q954" s="16">
        <v>0</v>
      </c>
      <c r="R954" s="16">
        <v>0</v>
      </c>
      <c r="S954" s="16">
        <v>0</v>
      </c>
      <c r="T954" s="16">
        <v>0</v>
      </c>
      <c r="U954" s="16">
        <v>0</v>
      </c>
      <c r="W954" s="16">
        <v>0</v>
      </c>
      <c r="X954" s="11">
        <v>1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1</v>
      </c>
      <c r="AE954" s="11">
        <v>1</v>
      </c>
      <c r="AF954" s="20"/>
      <c r="AG954" s="19"/>
      <c r="AH954" s="19">
        <v>56</v>
      </c>
      <c r="AI954" s="19">
        <v>52</v>
      </c>
      <c r="AJ954" s="51">
        <v>2</v>
      </c>
      <c r="AK954" s="51">
        <v>0</v>
      </c>
      <c r="AL954" s="20">
        <v>69</v>
      </c>
      <c r="AM954" s="20">
        <v>0</v>
      </c>
      <c r="AN954" s="19"/>
      <c r="AO954" s="19"/>
      <c r="AP954" s="19"/>
      <c r="AQ954" s="19"/>
      <c r="AR954" s="19"/>
      <c r="AY954" s="14">
        <v>0</v>
      </c>
      <c r="AZ954" s="21">
        <v>40094</v>
      </c>
      <c r="BA954" s="13">
        <v>1</v>
      </c>
      <c r="BD954" s="13">
        <v>100</v>
      </c>
      <c r="BL954" s="13">
        <v>30</v>
      </c>
      <c r="BM954" s="13">
        <v>20</v>
      </c>
      <c r="BO954" s="13">
        <v>70</v>
      </c>
      <c r="BS954" s="13">
        <v>1</v>
      </c>
      <c r="BT954" s="11">
        <v>2</v>
      </c>
      <c r="BU954" s="11">
        <v>2</v>
      </c>
      <c r="BV954" s="13">
        <v>2</v>
      </c>
      <c r="BX954" s="13">
        <v>2</v>
      </c>
    </row>
    <row r="955" spans="1:76">
      <c r="A955" s="13">
        <v>835</v>
      </c>
      <c r="B955" s="11">
        <v>0</v>
      </c>
      <c r="C955" s="11">
        <v>1</v>
      </c>
      <c r="D955" s="11">
        <f t="shared" si="99"/>
        <v>1951</v>
      </c>
      <c r="E955" s="11">
        <v>59</v>
      </c>
      <c r="F955" s="15">
        <v>1</v>
      </c>
      <c r="G955" s="71">
        <v>1</v>
      </c>
      <c r="H955" s="16">
        <v>0</v>
      </c>
      <c r="I955" s="16">
        <v>2010</v>
      </c>
      <c r="J955" s="16">
        <f t="shared" si="101"/>
        <v>0</v>
      </c>
      <c r="K955" s="16">
        <v>2</v>
      </c>
      <c r="L955" s="11">
        <v>1</v>
      </c>
      <c r="M955" s="11">
        <v>0</v>
      </c>
      <c r="N955" s="13">
        <v>2</v>
      </c>
      <c r="O955" s="17">
        <v>0</v>
      </c>
      <c r="P955" s="13">
        <v>0</v>
      </c>
      <c r="Q955" s="16">
        <v>0</v>
      </c>
      <c r="R955" s="16">
        <v>0</v>
      </c>
      <c r="S955" s="16">
        <v>0</v>
      </c>
      <c r="T955" s="16">
        <v>0</v>
      </c>
      <c r="U955" s="16">
        <v>0</v>
      </c>
      <c r="V955" s="11">
        <v>2</v>
      </c>
      <c r="W955" s="16">
        <v>2</v>
      </c>
      <c r="X955" s="11">
        <v>1</v>
      </c>
      <c r="Y955" s="11">
        <v>0</v>
      </c>
      <c r="Z955" s="11">
        <v>0</v>
      </c>
      <c r="AA955" s="11">
        <v>0</v>
      </c>
      <c r="AB955" s="11">
        <v>0</v>
      </c>
      <c r="AC955" s="11">
        <v>1</v>
      </c>
      <c r="AD955" s="11">
        <v>0</v>
      </c>
      <c r="AE955" s="11">
        <v>1</v>
      </c>
      <c r="AF955" s="20"/>
      <c r="AG955" s="19">
        <v>24</v>
      </c>
      <c r="AH955" s="19">
        <v>39</v>
      </c>
      <c r="AI955" s="19">
        <v>53</v>
      </c>
      <c r="AJ955" s="51"/>
      <c r="AK955" s="51"/>
      <c r="AL955" s="20"/>
      <c r="AM955" s="20"/>
      <c r="AN955" s="19"/>
      <c r="AO955" s="19"/>
      <c r="AP955" s="19"/>
      <c r="AQ955" s="19"/>
      <c r="AR955" s="19"/>
      <c r="AY955" s="14" t="s">
        <v>65</v>
      </c>
      <c r="AZ955" s="21">
        <v>40494</v>
      </c>
      <c r="BA955" s="13">
        <v>0</v>
      </c>
      <c r="BD955" s="13">
        <v>90</v>
      </c>
      <c r="BM955" s="13">
        <v>20</v>
      </c>
      <c r="BP955" s="7">
        <v>90</v>
      </c>
      <c r="BS955" s="13">
        <v>1</v>
      </c>
      <c r="BT955" s="11">
        <v>2</v>
      </c>
      <c r="BU955" s="11">
        <v>2</v>
      </c>
      <c r="BV955" s="13">
        <v>2</v>
      </c>
      <c r="BX955" s="13">
        <v>1</v>
      </c>
    </row>
    <row r="956" spans="1:76">
      <c r="A956" s="13">
        <v>837</v>
      </c>
      <c r="B956" s="11">
        <v>0</v>
      </c>
      <c r="C956" s="11">
        <v>1</v>
      </c>
      <c r="D956" s="11">
        <f t="shared" si="99"/>
        <v>1962</v>
      </c>
      <c r="E956" s="11">
        <v>48</v>
      </c>
      <c r="F956" s="15">
        <v>1</v>
      </c>
      <c r="G956" s="71">
        <v>1</v>
      </c>
      <c r="H956" s="16">
        <v>0</v>
      </c>
      <c r="I956" s="16">
        <v>2010</v>
      </c>
      <c r="J956" s="16">
        <f t="shared" si="101"/>
        <v>0</v>
      </c>
      <c r="K956" s="16">
        <v>2</v>
      </c>
      <c r="L956" s="11">
        <v>1</v>
      </c>
      <c r="M956" s="16">
        <v>3</v>
      </c>
      <c r="N956" s="13">
        <v>2</v>
      </c>
      <c r="O956" s="17">
        <v>0</v>
      </c>
      <c r="P956" s="13">
        <v>1</v>
      </c>
      <c r="Q956" s="16">
        <v>0</v>
      </c>
      <c r="R956" s="16">
        <v>0</v>
      </c>
      <c r="S956" s="16">
        <v>0</v>
      </c>
      <c r="T956" s="16">
        <v>0</v>
      </c>
      <c r="U956" s="16">
        <v>0</v>
      </c>
      <c r="V956" s="11">
        <v>1</v>
      </c>
      <c r="W956" s="16">
        <v>1</v>
      </c>
      <c r="X956" s="11">
        <v>1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1</v>
      </c>
      <c r="AE956" s="11">
        <v>1</v>
      </c>
      <c r="AF956" s="20">
        <v>16</v>
      </c>
      <c r="AG956" s="19"/>
      <c r="AH956" s="19">
        <v>48</v>
      </c>
      <c r="AI956" s="19">
        <v>70</v>
      </c>
      <c r="AJ956" s="51"/>
      <c r="AK956" s="51"/>
      <c r="AL956" s="20"/>
      <c r="AM956" s="20"/>
      <c r="AN956" s="19"/>
      <c r="AO956" s="19">
        <v>150</v>
      </c>
      <c r="AP956" s="19">
        <v>7</v>
      </c>
      <c r="AQ956" s="19">
        <v>5.46</v>
      </c>
      <c r="AR956" s="19">
        <v>73</v>
      </c>
      <c r="AS956" s="19">
        <f t="shared" ref="AS956:AS963" si="102">IF(F956=1,186*POWER(AR956/88.5,-1.154)*POWER(E956,-0.203),186*POWER(AR956/88.5,-1.154)*POWER(E956,-0.203)*0.742)</f>
        <v>105.85684033870459</v>
      </c>
      <c r="AY956" s="14" t="s">
        <v>167</v>
      </c>
      <c r="AZ956" s="21">
        <v>40450</v>
      </c>
      <c r="BA956" s="13">
        <v>1</v>
      </c>
      <c r="BC956" s="13">
        <v>100</v>
      </c>
      <c r="BL956" s="13">
        <v>10</v>
      </c>
      <c r="BS956" s="13">
        <v>2</v>
      </c>
      <c r="BT956" s="11">
        <v>2</v>
      </c>
      <c r="BU956" s="11">
        <v>2</v>
      </c>
      <c r="BV956" s="13">
        <v>1</v>
      </c>
      <c r="BX956" s="13">
        <v>2</v>
      </c>
    </row>
    <row r="957" spans="1:76">
      <c r="A957" s="13">
        <v>839</v>
      </c>
      <c r="B957" s="11">
        <v>0</v>
      </c>
      <c r="C957" s="11">
        <v>1</v>
      </c>
      <c r="D957" s="11">
        <f t="shared" si="99"/>
        <v>1949</v>
      </c>
      <c r="E957" s="11">
        <v>61</v>
      </c>
      <c r="F957" s="15">
        <v>1</v>
      </c>
      <c r="G957" s="71">
        <v>1</v>
      </c>
      <c r="H957" s="16">
        <v>0</v>
      </c>
      <c r="I957" s="16">
        <v>2010</v>
      </c>
      <c r="J957" s="16">
        <f t="shared" si="101"/>
        <v>0</v>
      </c>
      <c r="K957" s="16">
        <v>2</v>
      </c>
      <c r="L957" s="11">
        <v>1</v>
      </c>
      <c r="M957" s="16">
        <v>3</v>
      </c>
      <c r="N957" s="13">
        <v>3</v>
      </c>
      <c r="O957" s="17">
        <v>0</v>
      </c>
      <c r="P957" s="13">
        <v>1</v>
      </c>
      <c r="Q957" s="16">
        <v>0</v>
      </c>
      <c r="R957" s="16">
        <v>0</v>
      </c>
      <c r="S957" s="16">
        <v>0</v>
      </c>
      <c r="T957" s="16">
        <v>0</v>
      </c>
      <c r="U957" s="16">
        <v>0</v>
      </c>
      <c r="V957" s="11">
        <v>1</v>
      </c>
      <c r="W957" s="16">
        <v>1</v>
      </c>
      <c r="X957" s="11">
        <v>1</v>
      </c>
      <c r="Y957" s="11">
        <v>1</v>
      </c>
      <c r="Z957" s="11">
        <v>0</v>
      </c>
      <c r="AA957" s="11">
        <v>0</v>
      </c>
      <c r="AB957" s="11">
        <v>0</v>
      </c>
      <c r="AC957" s="11">
        <v>0</v>
      </c>
      <c r="AD957" s="11">
        <v>1</v>
      </c>
      <c r="AE957" s="11">
        <v>1</v>
      </c>
      <c r="AF957" s="20">
        <v>15</v>
      </c>
      <c r="AG957" s="19"/>
      <c r="AH957" s="19">
        <v>49</v>
      </c>
      <c r="AI957" s="19">
        <v>46</v>
      </c>
      <c r="AJ957" s="51">
        <v>4</v>
      </c>
      <c r="AK957" s="51">
        <v>1</v>
      </c>
      <c r="AL957" s="20">
        <v>74</v>
      </c>
      <c r="AM957" s="20"/>
      <c r="AN957" s="19"/>
      <c r="AO957" s="19">
        <v>143</v>
      </c>
      <c r="AP957" s="19">
        <v>17</v>
      </c>
      <c r="AQ957" s="19">
        <v>5.88</v>
      </c>
      <c r="AR957" s="19">
        <v>88.4</v>
      </c>
      <c r="AS957" s="19">
        <f t="shared" si="102"/>
        <v>80.845827060670942</v>
      </c>
      <c r="AT957" s="19">
        <v>4.22</v>
      </c>
      <c r="AY957" s="14" t="s">
        <v>166</v>
      </c>
      <c r="AZ957" s="21">
        <v>40429</v>
      </c>
      <c r="BA957" s="13">
        <v>1</v>
      </c>
      <c r="BC957" s="13">
        <v>80</v>
      </c>
      <c r="BS957" s="13">
        <v>2</v>
      </c>
      <c r="BT957" s="11">
        <v>2</v>
      </c>
      <c r="BU957" s="11">
        <v>2</v>
      </c>
      <c r="BV957" s="13">
        <v>1</v>
      </c>
      <c r="BX957" s="13">
        <v>2</v>
      </c>
    </row>
    <row r="958" spans="1:76">
      <c r="A958" s="13">
        <v>841</v>
      </c>
      <c r="B958" s="11">
        <v>0</v>
      </c>
      <c r="C958" s="11">
        <v>1</v>
      </c>
      <c r="D958" s="11">
        <f t="shared" si="99"/>
        <v>1951</v>
      </c>
      <c r="E958" s="11">
        <v>59</v>
      </c>
      <c r="F958" s="15">
        <v>1</v>
      </c>
      <c r="G958" s="70">
        <v>1</v>
      </c>
      <c r="H958" s="16">
        <v>1</v>
      </c>
      <c r="I958" s="16">
        <v>2005</v>
      </c>
      <c r="J958" s="16">
        <f t="shared" si="101"/>
        <v>5</v>
      </c>
      <c r="K958" s="16">
        <v>2</v>
      </c>
      <c r="L958" s="11">
        <v>1</v>
      </c>
      <c r="M958" s="11">
        <v>2</v>
      </c>
      <c r="N958" s="13">
        <v>3</v>
      </c>
      <c r="O958" s="17">
        <v>0</v>
      </c>
      <c r="P958" s="13">
        <v>0</v>
      </c>
      <c r="Q958" s="16">
        <v>0</v>
      </c>
      <c r="R958" s="16">
        <v>0</v>
      </c>
      <c r="S958" s="16">
        <v>0</v>
      </c>
      <c r="T958" s="16">
        <v>0</v>
      </c>
      <c r="U958" s="16">
        <v>0</v>
      </c>
      <c r="V958" s="11">
        <v>2</v>
      </c>
      <c r="W958" s="16">
        <v>2</v>
      </c>
      <c r="X958" s="11">
        <v>1</v>
      </c>
      <c r="Y958" s="11">
        <v>0</v>
      </c>
      <c r="Z958" s="11">
        <v>0</v>
      </c>
      <c r="AA958" s="11">
        <v>0</v>
      </c>
      <c r="AB958" s="11">
        <v>0</v>
      </c>
      <c r="AC958" s="11">
        <v>1</v>
      </c>
      <c r="AD958" s="11">
        <v>0</v>
      </c>
      <c r="AE958" s="11">
        <v>1</v>
      </c>
      <c r="AF958" s="20">
        <v>20</v>
      </c>
      <c r="AG958" s="19"/>
      <c r="AH958" s="19">
        <v>58</v>
      </c>
      <c r="AI958" s="19">
        <v>53</v>
      </c>
      <c r="AJ958" s="51">
        <v>1</v>
      </c>
      <c r="AK958" s="51">
        <v>0</v>
      </c>
      <c r="AL958" s="20">
        <v>60</v>
      </c>
      <c r="AM958" s="20"/>
      <c r="AN958" s="19"/>
      <c r="AO958" s="19">
        <v>174</v>
      </c>
      <c r="AP958" s="19">
        <v>12</v>
      </c>
      <c r="AQ958" s="19">
        <v>4.4000000000000004</v>
      </c>
      <c r="AR958" s="19">
        <v>88.4</v>
      </c>
      <c r="AS958" s="19">
        <f t="shared" si="102"/>
        <v>81.39478988682562</v>
      </c>
      <c r="AT958" s="19">
        <v>3.89</v>
      </c>
      <c r="AY958" s="14" t="s">
        <v>45</v>
      </c>
      <c r="AZ958" s="21">
        <v>40466</v>
      </c>
      <c r="BA958" s="13">
        <v>0</v>
      </c>
      <c r="BD958" s="13">
        <v>30</v>
      </c>
      <c r="BK958" s="13">
        <v>70</v>
      </c>
      <c r="BS958" s="13">
        <v>2</v>
      </c>
      <c r="BT958" s="11">
        <v>2</v>
      </c>
      <c r="BU958" s="11">
        <v>2</v>
      </c>
      <c r="BV958" s="13">
        <v>1</v>
      </c>
      <c r="BW958" s="13">
        <v>1</v>
      </c>
      <c r="BX958" s="13">
        <v>1</v>
      </c>
    </row>
    <row r="959" spans="1:76">
      <c r="A959" s="13">
        <v>843</v>
      </c>
      <c r="B959" s="11">
        <v>0</v>
      </c>
      <c r="C959" s="11">
        <v>1</v>
      </c>
      <c r="D959" s="11">
        <f t="shared" si="99"/>
        <v>1941</v>
      </c>
      <c r="E959" s="11">
        <v>69</v>
      </c>
      <c r="F959" s="15">
        <v>1</v>
      </c>
      <c r="G959" s="71">
        <v>1</v>
      </c>
      <c r="H959" s="16">
        <v>2</v>
      </c>
      <c r="I959" s="16">
        <v>2001</v>
      </c>
      <c r="J959" s="16">
        <f t="shared" si="101"/>
        <v>9</v>
      </c>
      <c r="K959" s="16">
        <v>2</v>
      </c>
      <c r="L959" s="11">
        <v>1</v>
      </c>
      <c r="M959" s="11">
        <v>2</v>
      </c>
      <c r="N959" s="13">
        <v>2</v>
      </c>
      <c r="O959" s="17">
        <v>0</v>
      </c>
      <c r="P959" s="13">
        <v>0</v>
      </c>
      <c r="Q959" s="16">
        <v>0</v>
      </c>
      <c r="R959" s="16">
        <v>0</v>
      </c>
      <c r="S959" s="16">
        <v>0</v>
      </c>
      <c r="T959" s="16">
        <v>0</v>
      </c>
      <c r="U959" s="16">
        <v>0</v>
      </c>
      <c r="V959" s="11">
        <v>1</v>
      </c>
      <c r="W959" s="16">
        <v>3</v>
      </c>
      <c r="X959" s="11">
        <v>3</v>
      </c>
      <c r="Y959" s="11">
        <v>0</v>
      </c>
      <c r="Z959" s="11">
        <v>0</v>
      </c>
      <c r="AA959" s="11">
        <v>0</v>
      </c>
      <c r="AB959" s="11">
        <v>0</v>
      </c>
      <c r="AC959" s="11">
        <v>1</v>
      </c>
      <c r="AD959" s="11">
        <v>0</v>
      </c>
      <c r="AE959" s="11">
        <v>1</v>
      </c>
      <c r="AF959" s="20">
        <v>20</v>
      </c>
      <c r="AG959" s="19"/>
      <c r="AH959" s="19">
        <v>70</v>
      </c>
      <c r="AI959" s="19">
        <v>29</v>
      </c>
      <c r="AJ959" s="51"/>
      <c r="AK959" s="51"/>
      <c r="AL959" s="20"/>
      <c r="AM959" s="20"/>
      <c r="AN959" s="19"/>
      <c r="AO959" s="19">
        <v>147</v>
      </c>
      <c r="AP959" s="19">
        <v>32</v>
      </c>
      <c r="AQ959" s="19">
        <v>4.17</v>
      </c>
      <c r="AR959" s="19">
        <v>65</v>
      </c>
      <c r="AS959" s="19">
        <f t="shared" si="102"/>
        <v>112.43385451306506</v>
      </c>
      <c r="AT959" s="19">
        <v>3.28</v>
      </c>
      <c r="AU959" s="20">
        <v>1.39</v>
      </c>
      <c r="AV959" s="19">
        <v>0.16</v>
      </c>
      <c r="AW959" s="19">
        <v>1.73</v>
      </c>
      <c r="AX959" s="19">
        <f>(AT959-AU959)/AU959</f>
        <v>1.3597122302158273</v>
      </c>
      <c r="AY959" s="14" t="s">
        <v>227</v>
      </c>
      <c r="AZ959" s="21">
        <v>40534</v>
      </c>
      <c r="BD959" s="13">
        <v>100</v>
      </c>
      <c r="BF959" s="13">
        <v>100</v>
      </c>
      <c r="BG959" s="13">
        <v>20</v>
      </c>
      <c r="BN959" s="13">
        <v>90</v>
      </c>
      <c r="BS959" s="13">
        <v>1</v>
      </c>
      <c r="BT959" s="11">
        <v>2</v>
      </c>
      <c r="BU959" s="11">
        <v>2</v>
      </c>
      <c r="BV959" s="13">
        <v>2</v>
      </c>
      <c r="BW959" s="13">
        <v>0</v>
      </c>
      <c r="BX959" s="13">
        <v>0</v>
      </c>
    </row>
    <row r="960" spans="1:76">
      <c r="A960" s="13">
        <v>849</v>
      </c>
      <c r="B960" s="11">
        <v>0</v>
      </c>
      <c r="C960" s="11">
        <v>1</v>
      </c>
      <c r="D960" s="11">
        <f t="shared" si="99"/>
        <v>1952</v>
      </c>
      <c r="E960" s="11">
        <v>58</v>
      </c>
      <c r="F960" s="15">
        <v>2</v>
      </c>
      <c r="H960" s="16">
        <v>2</v>
      </c>
      <c r="I960" s="16"/>
      <c r="J960" s="16">
        <f t="shared" si="101"/>
        <v>2010</v>
      </c>
      <c r="K960" s="11">
        <v>0</v>
      </c>
      <c r="L960" s="11">
        <v>0</v>
      </c>
      <c r="M960" s="11">
        <v>2</v>
      </c>
      <c r="N960" s="13">
        <v>4</v>
      </c>
      <c r="O960" s="17">
        <v>0</v>
      </c>
      <c r="P960" s="13">
        <v>0</v>
      </c>
      <c r="Q960" s="16">
        <v>0</v>
      </c>
      <c r="R960" s="16">
        <v>0</v>
      </c>
      <c r="S960" s="16">
        <v>0</v>
      </c>
      <c r="T960" s="16">
        <v>0</v>
      </c>
      <c r="U960" s="16">
        <v>0</v>
      </c>
      <c r="V960" s="11">
        <v>1</v>
      </c>
      <c r="W960" s="16">
        <v>2</v>
      </c>
      <c r="X960" s="11">
        <v>1</v>
      </c>
      <c r="Y960" s="11">
        <v>0</v>
      </c>
      <c r="Z960" s="11">
        <v>0</v>
      </c>
      <c r="AA960" s="11">
        <v>0</v>
      </c>
      <c r="AB960" s="11">
        <v>0</v>
      </c>
      <c r="AC960" s="11">
        <v>1</v>
      </c>
      <c r="AD960" s="11">
        <v>0</v>
      </c>
      <c r="AE960" s="11">
        <v>0</v>
      </c>
      <c r="AF960" s="20">
        <v>23</v>
      </c>
      <c r="AG960" s="19"/>
      <c r="AH960" s="19">
        <v>49</v>
      </c>
      <c r="AI960" s="19">
        <v>62</v>
      </c>
      <c r="AJ960" s="51">
        <v>3</v>
      </c>
      <c r="AK960" s="51">
        <v>0</v>
      </c>
      <c r="AL960" s="20">
        <v>80</v>
      </c>
      <c r="AM960" s="20"/>
      <c r="AN960" s="20">
        <v>0</v>
      </c>
      <c r="AO960" s="19">
        <v>148</v>
      </c>
      <c r="AP960" s="19">
        <v>4</v>
      </c>
      <c r="AQ960" s="19">
        <v>5.29</v>
      </c>
      <c r="AR960" s="19">
        <v>64.900000000000006</v>
      </c>
      <c r="AS960" s="19">
        <f t="shared" si="102"/>
        <v>86.573130323258141</v>
      </c>
      <c r="AT960" s="19">
        <v>4.5999999999999996</v>
      </c>
      <c r="AU960" s="20">
        <v>0.6</v>
      </c>
      <c r="AV960" s="19">
        <v>0.44</v>
      </c>
      <c r="AW960" s="19">
        <v>1.63</v>
      </c>
      <c r="AX960" s="19">
        <f>(AT960-AU960)/AU960</f>
        <v>6.6666666666666661</v>
      </c>
      <c r="AY960" s="14" t="s">
        <v>45</v>
      </c>
      <c r="AZ960" s="21">
        <v>40462</v>
      </c>
      <c r="BA960" s="13">
        <v>0</v>
      </c>
      <c r="BD960" s="13">
        <v>90</v>
      </c>
      <c r="BI960" s="13">
        <v>100</v>
      </c>
      <c r="BN960" s="13">
        <v>20</v>
      </c>
      <c r="BS960" s="13">
        <v>1</v>
      </c>
      <c r="BT960" s="11">
        <v>2</v>
      </c>
      <c r="BU960" s="11">
        <v>2</v>
      </c>
      <c r="BV960" s="13">
        <v>2</v>
      </c>
      <c r="BW960" s="13">
        <v>0</v>
      </c>
      <c r="BX960" s="13">
        <v>0</v>
      </c>
    </row>
    <row r="961" spans="1:76">
      <c r="A961" s="13">
        <v>853</v>
      </c>
      <c r="B961" s="11">
        <v>0</v>
      </c>
      <c r="C961" s="11">
        <v>1</v>
      </c>
      <c r="D961" s="11">
        <f t="shared" si="99"/>
        <v>1949</v>
      </c>
      <c r="E961" s="11">
        <v>61</v>
      </c>
      <c r="F961" s="15">
        <v>1</v>
      </c>
      <c r="G961" s="71">
        <v>1</v>
      </c>
      <c r="H961" s="16">
        <v>0</v>
      </c>
      <c r="I961" s="16">
        <v>2010</v>
      </c>
      <c r="J961" s="16">
        <f t="shared" si="101"/>
        <v>0</v>
      </c>
      <c r="K961" s="16">
        <v>2</v>
      </c>
      <c r="L961" s="11">
        <v>1</v>
      </c>
      <c r="M961" s="16">
        <v>3</v>
      </c>
      <c r="N961" s="13">
        <v>3</v>
      </c>
      <c r="O961" s="17">
        <v>0</v>
      </c>
      <c r="P961" s="13">
        <v>0</v>
      </c>
      <c r="Q961" s="16">
        <v>0</v>
      </c>
      <c r="R961" s="16">
        <v>0</v>
      </c>
      <c r="S961" s="16">
        <v>0</v>
      </c>
      <c r="T961" s="16">
        <v>0</v>
      </c>
      <c r="U961" s="16">
        <v>0</v>
      </c>
      <c r="V961" s="11">
        <v>1</v>
      </c>
      <c r="W961" s="16">
        <v>2</v>
      </c>
      <c r="X961" s="11">
        <v>1</v>
      </c>
      <c r="Y961" s="11">
        <v>0</v>
      </c>
      <c r="Z961" s="11">
        <v>0</v>
      </c>
      <c r="AA961" s="11">
        <v>0</v>
      </c>
      <c r="AB961" s="11">
        <v>0</v>
      </c>
      <c r="AC961" s="11">
        <v>0</v>
      </c>
      <c r="AD961" s="11">
        <v>0</v>
      </c>
      <c r="AE961" s="11">
        <v>1</v>
      </c>
      <c r="AF961" s="20"/>
      <c r="AG961" s="19">
        <v>27</v>
      </c>
      <c r="AH961" s="19">
        <v>58</v>
      </c>
      <c r="AI961" s="19">
        <v>47</v>
      </c>
      <c r="AJ961" s="51">
        <v>3</v>
      </c>
      <c r="AK961" s="51">
        <v>0</v>
      </c>
      <c r="AL961" s="20">
        <v>83</v>
      </c>
      <c r="AM961" s="20">
        <v>0</v>
      </c>
      <c r="AN961" s="19"/>
      <c r="AO961" s="19">
        <v>146</v>
      </c>
      <c r="AP961" s="19">
        <v>5</v>
      </c>
      <c r="AQ961" s="19">
        <v>5.9</v>
      </c>
      <c r="AR961" s="19">
        <v>75.7</v>
      </c>
      <c r="AS961" s="19">
        <f t="shared" si="102"/>
        <v>96.691183750321684</v>
      </c>
      <c r="AT961" s="19">
        <v>4.5999999999999996</v>
      </c>
      <c r="AU961" s="20">
        <v>1.5</v>
      </c>
      <c r="AV961" s="19">
        <v>0.2</v>
      </c>
      <c r="AW961" s="19">
        <v>2.9</v>
      </c>
      <c r="AX961" s="19">
        <f>(AT961-AU961)/AU961</f>
        <v>2.0666666666666664</v>
      </c>
      <c r="AY961" s="14" t="s">
        <v>228</v>
      </c>
      <c r="AZ961" s="21">
        <v>40513</v>
      </c>
      <c r="BA961" s="13">
        <v>1</v>
      </c>
      <c r="BD961" s="13">
        <v>30</v>
      </c>
      <c r="BI961" s="13">
        <v>60</v>
      </c>
      <c r="BJ961" s="13">
        <v>30</v>
      </c>
      <c r="BN961" s="13">
        <v>100</v>
      </c>
      <c r="BS961" s="13">
        <v>1</v>
      </c>
      <c r="BT961" s="11">
        <v>2</v>
      </c>
      <c r="BU961" s="11">
        <v>2</v>
      </c>
      <c r="BV961" s="13">
        <v>2</v>
      </c>
      <c r="BX961" s="13">
        <v>2</v>
      </c>
    </row>
    <row r="962" spans="1:76">
      <c r="A962" s="13">
        <v>855</v>
      </c>
      <c r="B962" s="11">
        <v>0</v>
      </c>
      <c r="C962" s="11">
        <v>1</v>
      </c>
      <c r="D962" s="11">
        <f t="shared" ref="D962:D1025" si="103">YEAR(AZ962)-E962</f>
        <v>1946</v>
      </c>
      <c r="E962" s="11">
        <v>64</v>
      </c>
      <c r="F962" s="15">
        <v>1</v>
      </c>
      <c r="G962" s="71">
        <v>1</v>
      </c>
      <c r="H962" s="16">
        <v>0</v>
      </c>
      <c r="I962" s="16">
        <v>2007</v>
      </c>
      <c r="J962" s="16">
        <f t="shared" si="101"/>
        <v>3</v>
      </c>
      <c r="K962" s="16">
        <v>1</v>
      </c>
      <c r="L962" s="11">
        <v>1</v>
      </c>
      <c r="M962" s="16">
        <v>4</v>
      </c>
      <c r="N962" s="13">
        <v>3</v>
      </c>
      <c r="O962" s="17">
        <v>0</v>
      </c>
      <c r="P962" s="13">
        <v>0</v>
      </c>
      <c r="Q962" s="16">
        <v>0</v>
      </c>
      <c r="R962" s="16">
        <v>1</v>
      </c>
      <c r="S962" s="16">
        <v>0</v>
      </c>
      <c r="T962" s="16">
        <v>0</v>
      </c>
      <c r="U962" s="16">
        <v>0</v>
      </c>
      <c r="W962" s="16">
        <v>0</v>
      </c>
      <c r="X962" s="11">
        <v>3</v>
      </c>
      <c r="Y962" s="11">
        <v>0</v>
      </c>
      <c r="Z962" s="11">
        <v>0</v>
      </c>
      <c r="AA962" s="11">
        <v>0</v>
      </c>
      <c r="AB962" s="11">
        <v>0</v>
      </c>
      <c r="AC962" s="11">
        <v>0</v>
      </c>
      <c r="AD962" s="11">
        <v>0</v>
      </c>
      <c r="AE962" s="11">
        <v>0</v>
      </c>
      <c r="AF962" s="20">
        <v>32</v>
      </c>
      <c r="AG962" s="19"/>
      <c r="AH962" s="19">
        <v>44</v>
      </c>
      <c r="AI962" s="19">
        <v>72</v>
      </c>
      <c r="AJ962" s="51"/>
      <c r="AK962" s="51"/>
      <c r="AL962" s="20"/>
      <c r="AM962" s="20">
        <v>1</v>
      </c>
      <c r="AN962" s="19"/>
      <c r="AO962" s="19">
        <v>150</v>
      </c>
      <c r="AP962" s="19">
        <v>15</v>
      </c>
      <c r="AQ962" s="19">
        <v>4.05</v>
      </c>
      <c r="AR962" s="19">
        <v>91.1</v>
      </c>
      <c r="AS962" s="19">
        <f t="shared" si="102"/>
        <v>77.329773274293956</v>
      </c>
      <c r="AT962" s="19">
        <v>5.25</v>
      </c>
      <c r="AY962" s="14" t="s">
        <v>45</v>
      </c>
      <c r="AZ962" s="21">
        <v>40465</v>
      </c>
      <c r="BA962" s="13">
        <v>0</v>
      </c>
      <c r="BB962" s="13">
        <v>50</v>
      </c>
      <c r="BS962" s="13">
        <v>2</v>
      </c>
      <c r="BT962" s="11">
        <v>2</v>
      </c>
      <c r="BU962" s="11">
        <v>2</v>
      </c>
      <c r="BV962" s="13">
        <v>4</v>
      </c>
      <c r="BX962" s="13">
        <v>2</v>
      </c>
    </row>
    <row r="963" spans="1:76">
      <c r="A963" s="13">
        <v>856</v>
      </c>
      <c r="B963" s="11">
        <v>0</v>
      </c>
      <c r="C963" s="11">
        <v>1</v>
      </c>
      <c r="D963" s="11">
        <f t="shared" si="103"/>
        <v>1958</v>
      </c>
      <c r="E963" s="11">
        <v>52</v>
      </c>
      <c r="F963" s="15">
        <v>1</v>
      </c>
      <c r="H963" s="16">
        <v>0</v>
      </c>
      <c r="I963" s="16"/>
      <c r="J963" s="16">
        <f t="shared" si="101"/>
        <v>2010</v>
      </c>
      <c r="K963" s="11">
        <v>0</v>
      </c>
      <c r="L963" s="11">
        <v>0</v>
      </c>
      <c r="M963" s="11">
        <v>4</v>
      </c>
      <c r="N963" s="13">
        <v>3</v>
      </c>
      <c r="O963" s="17">
        <v>0</v>
      </c>
      <c r="P963" s="13">
        <v>0</v>
      </c>
      <c r="Q963" s="16">
        <v>0</v>
      </c>
      <c r="R963" s="16">
        <v>0</v>
      </c>
      <c r="S963" s="16">
        <v>0</v>
      </c>
      <c r="T963" s="16">
        <v>0</v>
      </c>
      <c r="U963" s="16">
        <v>0</v>
      </c>
      <c r="W963" s="16">
        <v>0</v>
      </c>
      <c r="X963" s="11">
        <v>1</v>
      </c>
      <c r="Y963" s="11">
        <v>0</v>
      </c>
      <c r="Z963" s="11">
        <v>0</v>
      </c>
      <c r="AA963" s="11">
        <v>0</v>
      </c>
      <c r="AB963" s="11">
        <v>0</v>
      </c>
      <c r="AF963" s="20"/>
      <c r="AG963" s="19"/>
      <c r="AH963" s="19"/>
      <c r="AI963" s="19"/>
      <c r="AJ963" s="51"/>
      <c r="AK963" s="51"/>
      <c r="AL963" s="20"/>
      <c r="AM963" s="20">
        <v>0</v>
      </c>
      <c r="AN963" s="19"/>
      <c r="AO963" s="19">
        <v>158</v>
      </c>
      <c r="AP963" s="19">
        <v>4</v>
      </c>
      <c r="AQ963" s="19">
        <v>4.6100000000000003</v>
      </c>
      <c r="AR963" s="19">
        <v>84.9</v>
      </c>
      <c r="AS963" s="19">
        <f t="shared" si="102"/>
        <v>87.49380931518553</v>
      </c>
      <c r="AT963" s="19">
        <v>4.2300000000000004</v>
      </c>
      <c r="AY963" s="14" t="s">
        <v>197</v>
      </c>
      <c r="AZ963" s="21">
        <v>40437</v>
      </c>
      <c r="BA963" s="13">
        <v>0</v>
      </c>
      <c r="BJ963" s="13">
        <v>80</v>
      </c>
      <c r="BM963" s="13">
        <v>20</v>
      </c>
      <c r="BS963" s="13">
        <v>3</v>
      </c>
      <c r="BT963" s="11">
        <v>2</v>
      </c>
      <c r="BU963" s="11">
        <v>2</v>
      </c>
      <c r="BV963" s="13">
        <v>1</v>
      </c>
      <c r="BX963" s="13">
        <v>1</v>
      </c>
    </row>
    <row r="964" spans="1:76">
      <c r="A964" s="13">
        <v>858</v>
      </c>
      <c r="B964" s="11">
        <v>0</v>
      </c>
      <c r="C964" s="11">
        <v>1</v>
      </c>
      <c r="D964" s="11">
        <f t="shared" si="103"/>
        <v>1960</v>
      </c>
      <c r="E964" s="11">
        <v>50</v>
      </c>
      <c r="F964" s="15">
        <v>1</v>
      </c>
      <c r="G964" s="71">
        <v>1</v>
      </c>
      <c r="H964" s="16">
        <v>0</v>
      </c>
      <c r="I964" s="16">
        <v>2010</v>
      </c>
      <c r="J964" s="16">
        <f t="shared" si="101"/>
        <v>0</v>
      </c>
      <c r="K964" s="16">
        <v>2</v>
      </c>
      <c r="L964" s="11">
        <v>1</v>
      </c>
      <c r="M964" s="16">
        <v>3</v>
      </c>
      <c r="N964" s="13">
        <v>3</v>
      </c>
      <c r="O964" s="17">
        <v>0</v>
      </c>
      <c r="P964" s="13">
        <v>1</v>
      </c>
      <c r="Q964" s="16">
        <v>0</v>
      </c>
      <c r="R964" s="16">
        <v>0</v>
      </c>
      <c r="S964" s="16">
        <v>0</v>
      </c>
      <c r="T964" s="16">
        <v>0</v>
      </c>
      <c r="U964" s="16">
        <v>0</v>
      </c>
      <c r="W964" s="16">
        <v>0</v>
      </c>
      <c r="X964" s="11">
        <v>1</v>
      </c>
      <c r="Y964" s="11">
        <v>1</v>
      </c>
      <c r="Z964" s="11">
        <v>0</v>
      </c>
      <c r="AA964" s="11">
        <v>0</v>
      </c>
      <c r="AB964" s="11">
        <v>0</v>
      </c>
      <c r="AC964" s="11">
        <v>0</v>
      </c>
      <c r="AD964" s="11">
        <v>1</v>
      </c>
      <c r="AE964" s="11">
        <v>1</v>
      </c>
      <c r="AF964" s="20">
        <v>30</v>
      </c>
      <c r="AG964" s="19"/>
      <c r="AH964" s="19">
        <v>78</v>
      </c>
      <c r="AI964" s="19">
        <v>20</v>
      </c>
      <c r="AJ964" s="51">
        <v>4</v>
      </c>
      <c r="AK964" s="51">
        <v>0</v>
      </c>
      <c r="AL964" s="20">
        <v>80</v>
      </c>
      <c r="AM964" s="20"/>
      <c r="AN964" s="19"/>
      <c r="AO964" s="19">
        <v>175</v>
      </c>
      <c r="AP964" s="19">
        <v>3</v>
      </c>
      <c r="AQ964" s="19"/>
      <c r="AR964" s="19"/>
      <c r="AT964" s="19">
        <v>3.99</v>
      </c>
      <c r="AU964" s="20">
        <v>1.01</v>
      </c>
      <c r="AW964" s="19">
        <v>2.65</v>
      </c>
      <c r="AX964" s="19">
        <f>(AT964-AU964)/AU964</f>
        <v>2.9504950495049509</v>
      </c>
      <c r="AY964" s="14" t="s">
        <v>229</v>
      </c>
      <c r="AZ964" s="21">
        <v>40520</v>
      </c>
      <c r="BB964" s="13">
        <v>5</v>
      </c>
      <c r="BC964" s="13">
        <v>30</v>
      </c>
      <c r="BD964" s="13">
        <v>95</v>
      </c>
      <c r="BI964" s="13">
        <v>30</v>
      </c>
      <c r="BN964" s="13">
        <v>30</v>
      </c>
      <c r="BS964" s="13">
        <v>1</v>
      </c>
      <c r="BT964" s="11">
        <v>2</v>
      </c>
      <c r="BU964" s="11">
        <v>2</v>
      </c>
      <c r="BV964" s="13">
        <v>4</v>
      </c>
      <c r="BX964" s="13">
        <v>2</v>
      </c>
    </row>
    <row r="965" spans="1:76">
      <c r="A965" s="13">
        <v>863</v>
      </c>
      <c r="B965" s="11">
        <v>0</v>
      </c>
      <c r="C965" s="11">
        <v>1</v>
      </c>
      <c r="D965" s="11">
        <f t="shared" si="103"/>
        <v>1957</v>
      </c>
      <c r="E965" s="11">
        <v>53</v>
      </c>
      <c r="F965" s="15">
        <v>1</v>
      </c>
      <c r="G965" s="71">
        <v>1</v>
      </c>
      <c r="H965" s="16">
        <v>0</v>
      </c>
      <c r="I965" s="16">
        <v>2009</v>
      </c>
      <c r="J965" s="16">
        <f t="shared" si="101"/>
        <v>1</v>
      </c>
      <c r="K965" s="16">
        <v>2</v>
      </c>
      <c r="L965" s="11">
        <v>1</v>
      </c>
      <c r="M965" s="11">
        <v>2</v>
      </c>
      <c r="N965" s="13">
        <v>3</v>
      </c>
      <c r="O965" s="17">
        <v>0</v>
      </c>
      <c r="P965" s="13">
        <v>1</v>
      </c>
      <c r="Q965" s="16">
        <v>0</v>
      </c>
      <c r="R965" s="16">
        <v>0</v>
      </c>
      <c r="S965" s="16">
        <v>0</v>
      </c>
      <c r="T965" s="16">
        <v>0</v>
      </c>
      <c r="U965" s="16">
        <v>0</v>
      </c>
      <c r="W965" s="16">
        <v>0</v>
      </c>
      <c r="X965" s="11">
        <v>1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1</v>
      </c>
      <c r="AE965" s="11">
        <v>1</v>
      </c>
      <c r="AF965" s="20">
        <v>23</v>
      </c>
      <c r="AG965" s="19"/>
      <c r="AH965" s="19">
        <v>54</v>
      </c>
      <c r="AI965" s="19">
        <v>34</v>
      </c>
      <c r="AJ965" s="51">
        <v>1</v>
      </c>
      <c r="AK965" s="51">
        <v>0</v>
      </c>
      <c r="AL965" s="20">
        <v>72</v>
      </c>
      <c r="AM965" s="20"/>
      <c r="AN965" s="19"/>
      <c r="AO965" s="19">
        <v>149</v>
      </c>
      <c r="AP965" s="19">
        <v>8</v>
      </c>
      <c r="AQ965" s="19">
        <v>3.4</v>
      </c>
      <c r="AR965" s="19"/>
      <c r="AY965" s="14" t="s">
        <v>23</v>
      </c>
      <c r="AZ965" s="21">
        <v>40451</v>
      </c>
      <c r="BA965" s="13">
        <v>1</v>
      </c>
      <c r="BC965" s="13">
        <v>100</v>
      </c>
      <c r="BI965" s="13">
        <v>60</v>
      </c>
      <c r="BM965" s="13">
        <v>45</v>
      </c>
      <c r="BS965" s="13">
        <v>3</v>
      </c>
      <c r="BT965" s="11">
        <v>2</v>
      </c>
      <c r="BU965" s="11">
        <v>2</v>
      </c>
      <c r="BV965" s="13">
        <v>1</v>
      </c>
      <c r="BX965" s="13">
        <v>2</v>
      </c>
    </row>
    <row r="966" spans="1:76">
      <c r="A966" s="13">
        <v>864</v>
      </c>
      <c r="B966" s="11">
        <v>0</v>
      </c>
      <c r="C966" s="11">
        <v>1</v>
      </c>
      <c r="D966" s="11">
        <f t="shared" si="103"/>
        <v>1955</v>
      </c>
      <c r="E966" s="11">
        <v>55</v>
      </c>
      <c r="F966" s="15">
        <v>2</v>
      </c>
      <c r="H966" s="16">
        <v>1</v>
      </c>
      <c r="I966" s="16"/>
      <c r="J966" s="16">
        <f t="shared" si="101"/>
        <v>2010</v>
      </c>
      <c r="K966" s="11">
        <v>0</v>
      </c>
      <c r="L966" s="11">
        <v>0</v>
      </c>
      <c r="M966" s="16">
        <v>3</v>
      </c>
      <c r="N966" s="13">
        <v>3</v>
      </c>
      <c r="O966" s="17">
        <v>0</v>
      </c>
      <c r="P966" s="13">
        <v>0</v>
      </c>
      <c r="Q966" s="16">
        <v>0</v>
      </c>
      <c r="R966" s="16">
        <v>0</v>
      </c>
      <c r="S966" s="16">
        <v>0</v>
      </c>
      <c r="T966" s="16">
        <v>0</v>
      </c>
      <c r="U966" s="16">
        <v>0</v>
      </c>
      <c r="V966" s="11">
        <v>1</v>
      </c>
      <c r="W966" s="16">
        <v>2</v>
      </c>
      <c r="X966" s="11">
        <v>1</v>
      </c>
      <c r="Y966" s="11">
        <v>0</v>
      </c>
      <c r="Z966" s="11">
        <v>0</v>
      </c>
      <c r="AA966" s="11">
        <v>0</v>
      </c>
      <c r="AB966" s="11">
        <v>0</v>
      </c>
      <c r="AF966" s="20"/>
      <c r="AG966" s="19"/>
      <c r="AH966" s="19"/>
      <c r="AI966" s="19"/>
      <c r="AJ966" s="51"/>
      <c r="AK966" s="51"/>
      <c r="AL966" s="20"/>
      <c r="AM966" s="20"/>
      <c r="AN966" s="19"/>
      <c r="AO966" s="19">
        <v>152</v>
      </c>
      <c r="AP966" s="19">
        <v>10</v>
      </c>
      <c r="AQ966" s="19">
        <v>4.96</v>
      </c>
      <c r="AR966" s="19">
        <v>75.900000000000006</v>
      </c>
      <c r="AS966" s="19">
        <f>IF(F966=1,186*POWER(AR966/88.5,-1.154)*POWER(E966,-0.203),186*POWER(AR966/88.5,-1.154)*POWER(E966,-0.203)*0.742)</f>
        <v>73.04605207006351</v>
      </c>
      <c r="AT966" s="19">
        <v>5.3</v>
      </c>
      <c r="AY966" s="14" t="s">
        <v>212</v>
      </c>
      <c r="AZ966" s="21">
        <v>40463</v>
      </c>
      <c r="BA966" s="13">
        <v>0</v>
      </c>
      <c r="BB966" s="13">
        <v>50</v>
      </c>
      <c r="BJ966" s="13">
        <v>70</v>
      </c>
      <c r="BM966" s="13">
        <v>50</v>
      </c>
      <c r="BO966" s="13">
        <v>20</v>
      </c>
      <c r="BS966" s="13">
        <v>1</v>
      </c>
      <c r="BT966" s="11">
        <v>2</v>
      </c>
      <c r="BU966" s="11">
        <v>2</v>
      </c>
      <c r="BV966" s="13">
        <v>4</v>
      </c>
      <c r="BW966" s="13">
        <v>1</v>
      </c>
      <c r="BX966" s="13">
        <v>2</v>
      </c>
    </row>
    <row r="967" spans="1:76">
      <c r="A967" s="13">
        <v>865</v>
      </c>
      <c r="B967" s="11">
        <v>0</v>
      </c>
      <c r="C967" s="11">
        <v>1</v>
      </c>
      <c r="D967" s="11">
        <f t="shared" si="103"/>
        <v>1949</v>
      </c>
      <c r="E967" s="11">
        <v>61</v>
      </c>
      <c r="F967" s="15">
        <v>1</v>
      </c>
      <c r="G967" s="71">
        <v>1</v>
      </c>
      <c r="H967" s="16">
        <v>0</v>
      </c>
      <c r="I967" s="16">
        <v>99</v>
      </c>
      <c r="J967" s="16">
        <v>99</v>
      </c>
      <c r="K967" s="16">
        <v>2</v>
      </c>
      <c r="L967" s="11">
        <v>1</v>
      </c>
      <c r="M967" s="16">
        <v>3</v>
      </c>
      <c r="N967" s="13">
        <v>2</v>
      </c>
      <c r="O967" s="17">
        <v>0</v>
      </c>
      <c r="P967" s="13">
        <v>0</v>
      </c>
      <c r="Q967" s="16">
        <v>0</v>
      </c>
      <c r="R967" s="16">
        <v>0</v>
      </c>
      <c r="S967" s="16">
        <v>0</v>
      </c>
      <c r="T967" s="16">
        <v>0</v>
      </c>
      <c r="U967" s="16">
        <v>0</v>
      </c>
      <c r="V967" s="11">
        <v>1</v>
      </c>
      <c r="W967" s="16">
        <v>2</v>
      </c>
      <c r="X967" s="11">
        <v>1</v>
      </c>
      <c r="Y967" s="11">
        <v>0</v>
      </c>
      <c r="Z967" s="11">
        <v>1</v>
      </c>
      <c r="AA967" s="11">
        <v>0</v>
      </c>
      <c r="AB967" s="11">
        <v>0</v>
      </c>
      <c r="AC967" s="11">
        <v>0</v>
      </c>
      <c r="AD967" s="11">
        <v>0</v>
      </c>
      <c r="AE967" s="11">
        <v>1</v>
      </c>
      <c r="AF967" s="20"/>
      <c r="AG967" s="19"/>
      <c r="AH967" s="19">
        <v>37</v>
      </c>
      <c r="AI967" s="19">
        <v>63</v>
      </c>
      <c r="AJ967" s="51">
        <v>2</v>
      </c>
      <c r="AK967" s="51">
        <v>0</v>
      </c>
      <c r="AL967" s="20">
        <v>69</v>
      </c>
      <c r="AM967" s="20"/>
      <c r="AN967" s="19"/>
      <c r="AO967" s="19">
        <v>130</v>
      </c>
      <c r="AP967" s="19">
        <v>11</v>
      </c>
      <c r="AQ967" s="19">
        <v>4.2</v>
      </c>
      <c r="AR967" s="19">
        <v>93.4</v>
      </c>
      <c r="AS967" s="19">
        <f>IF(F967=1,186*POWER(AR967/88.5,-1.154)*POWER(E967,-0.203),186*POWER(AR967/88.5,-1.154)*POWER(E967,-0.203)*0.742)</f>
        <v>75.872296055101117</v>
      </c>
      <c r="AT967" s="19">
        <v>3.7</v>
      </c>
      <c r="AY967" s="14" t="s">
        <v>167</v>
      </c>
      <c r="AZ967" s="21">
        <v>40458</v>
      </c>
      <c r="BA967" s="13">
        <v>1</v>
      </c>
      <c r="BD967" s="13">
        <v>30</v>
      </c>
      <c r="BF967" s="13">
        <v>80</v>
      </c>
      <c r="BM967" s="13">
        <v>50</v>
      </c>
      <c r="BS967" s="13">
        <v>1</v>
      </c>
      <c r="BT967" s="11">
        <v>2</v>
      </c>
      <c r="BU967" s="11">
        <v>2</v>
      </c>
      <c r="BV967" s="13">
        <v>2</v>
      </c>
      <c r="BX967" s="13">
        <v>1</v>
      </c>
    </row>
    <row r="968" spans="1:76">
      <c r="A968" s="13">
        <v>866</v>
      </c>
      <c r="B968" s="11">
        <v>0</v>
      </c>
      <c r="C968" s="11">
        <v>1</v>
      </c>
      <c r="D968" s="11">
        <f t="shared" si="103"/>
        <v>1949</v>
      </c>
      <c r="E968" s="11">
        <v>61</v>
      </c>
      <c r="F968" s="15">
        <v>2</v>
      </c>
      <c r="H968" s="16">
        <v>0</v>
      </c>
      <c r="I968" s="16"/>
      <c r="J968" s="16">
        <f t="shared" ref="J968:J974" si="104">YEAR(AZ968)-I968</f>
        <v>2010</v>
      </c>
      <c r="K968" s="11">
        <v>0</v>
      </c>
      <c r="L968" s="11">
        <v>0</v>
      </c>
      <c r="M968" s="16">
        <v>3</v>
      </c>
      <c r="N968" s="13">
        <v>3</v>
      </c>
      <c r="O968" s="17">
        <v>0</v>
      </c>
      <c r="P968" s="13">
        <v>0</v>
      </c>
      <c r="Q968" s="16">
        <v>0</v>
      </c>
      <c r="R968" s="16">
        <v>0</v>
      </c>
      <c r="S968" s="16">
        <v>0</v>
      </c>
      <c r="T968" s="16">
        <v>0</v>
      </c>
      <c r="U968" s="16">
        <v>1</v>
      </c>
      <c r="V968" s="11">
        <v>1</v>
      </c>
      <c r="W968" s="16">
        <v>2</v>
      </c>
      <c r="X968" s="11">
        <v>1</v>
      </c>
      <c r="Y968" s="11">
        <v>1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  <c r="AE968" s="11">
        <v>0</v>
      </c>
      <c r="AF968" s="20">
        <v>14</v>
      </c>
      <c r="AG968" s="19"/>
      <c r="AH968" s="19">
        <v>50</v>
      </c>
      <c r="AI968" s="19">
        <v>60</v>
      </c>
      <c r="AJ968" s="51">
        <v>3</v>
      </c>
      <c r="AK968" s="51">
        <v>0</v>
      </c>
      <c r="AL968" s="20">
        <v>85</v>
      </c>
      <c r="AM968" s="20">
        <v>0</v>
      </c>
      <c r="AN968" s="19"/>
      <c r="AO968" s="19">
        <v>165</v>
      </c>
      <c r="AP968" s="19">
        <v>11</v>
      </c>
      <c r="AQ968" s="19">
        <v>8.5399999999999991</v>
      </c>
      <c r="AR968" s="19">
        <v>68</v>
      </c>
      <c r="AS968" s="19">
        <f>IF(F968=1,186*POWER(AR968/88.5,-1.154)*POWER(E968,-0.203),186*POWER(AR968/88.5,-1.154)*POWER(E968,-0.203)*0.742)</f>
        <v>81.199273227071785</v>
      </c>
      <c r="AY968" s="14" t="s">
        <v>49</v>
      </c>
      <c r="AZ968" s="21">
        <v>40428</v>
      </c>
      <c r="BA968" s="13">
        <v>0</v>
      </c>
      <c r="BC968" s="13">
        <v>30</v>
      </c>
      <c r="BD968" s="13">
        <v>80</v>
      </c>
      <c r="BM968" s="13">
        <v>30</v>
      </c>
      <c r="BS968" s="13">
        <v>1</v>
      </c>
      <c r="BT968" s="11">
        <v>2</v>
      </c>
      <c r="BU968" s="11">
        <v>2</v>
      </c>
      <c r="BV968" s="13">
        <v>1</v>
      </c>
      <c r="BX968" s="13">
        <v>1</v>
      </c>
    </row>
    <row r="969" spans="1:76">
      <c r="A969" s="13">
        <v>872</v>
      </c>
      <c r="B969" s="11">
        <v>0</v>
      </c>
      <c r="C969" s="11">
        <v>1</v>
      </c>
      <c r="D969" s="11">
        <f t="shared" si="103"/>
        <v>1950</v>
      </c>
      <c r="E969" s="11">
        <v>60</v>
      </c>
      <c r="F969" s="15">
        <v>2</v>
      </c>
      <c r="G969" s="71">
        <v>1</v>
      </c>
      <c r="H969" s="16">
        <v>0</v>
      </c>
      <c r="I969" s="16">
        <v>2006</v>
      </c>
      <c r="J969" s="16">
        <f t="shared" si="104"/>
        <v>4</v>
      </c>
      <c r="K969" s="16">
        <v>2</v>
      </c>
      <c r="L969" s="11">
        <v>1</v>
      </c>
      <c r="M969" s="11">
        <v>2</v>
      </c>
      <c r="N969" s="13">
        <v>4</v>
      </c>
      <c r="O969" s="17">
        <v>0</v>
      </c>
      <c r="P969" s="13">
        <v>0</v>
      </c>
      <c r="Q969" s="16">
        <v>0</v>
      </c>
      <c r="R969" s="16">
        <v>0</v>
      </c>
      <c r="S969" s="16">
        <v>0</v>
      </c>
      <c r="T969" s="16">
        <v>0</v>
      </c>
      <c r="U969" s="16">
        <v>0</v>
      </c>
      <c r="V969" s="11">
        <v>1</v>
      </c>
      <c r="W969" s="16">
        <v>3</v>
      </c>
      <c r="X969" s="11">
        <v>1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1</v>
      </c>
      <c r="AF969" s="20"/>
      <c r="AG969" s="19"/>
      <c r="AH969" s="19">
        <v>42</v>
      </c>
      <c r="AI969" s="19">
        <v>66</v>
      </c>
      <c r="AJ969" s="51">
        <v>0</v>
      </c>
      <c r="AK969" s="51">
        <v>0</v>
      </c>
      <c r="AL969" s="20">
        <v>66</v>
      </c>
      <c r="AM969" s="20">
        <v>0</v>
      </c>
      <c r="AN969" s="19"/>
      <c r="AO969" s="19">
        <v>153</v>
      </c>
      <c r="AP969" s="19">
        <v>15</v>
      </c>
      <c r="AQ969" s="19">
        <v>6.6</v>
      </c>
      <c r="AR969" s="19">
        <v>64.7</v>
      </c>
      <c r="AS969" s="19">
        <f>IF(F969=1,186*POWER(AR969/88.5,-1.154)*POWER(E969,-0.203),186*POWER(AR969/88.5,-1.154)*POWER(E969,-0.203)*0.742)</f>
        <v>86.286159639616827</v>
      </c>
      <c r="AT969" s="19">
        <v>4.3</v>
      </c>
      <c r="AU969" s="20">
        <v>1.2</v>
      </c>
      <c r="AV969" s="19">
        <v>0.8</v>
      </c>
      <c r="AW969" s="19">
        <v>2.2999999999999998</v>
      </c>
      <c r="AX969" s="19">
        <f>(AT969-AU969)/AU969</f>
        <v>2.583333333333333</v>
      </c>
      <c r="AY969" s="14" t="s">
        <v>118</v>
      </c>
      <c r="AZ969" s="21">
        <v>40495</v>
      </c>
      <c r="BA969" s="13">
        <v>1</v>
      </c>
      <c r="BC969" s="13">
        <v>100</v>
      </c>
      <c r="BM969" s="13">
        <v>15</v>
      </c>
      <c r="BS969" s="13">
        <v>1</v>
      </c>
      <c r="BT969" s="11">
        <v>2</v>
      </c>
      <c r="BU969" s="11">
        <v>2</v>
      </c>
      <c r="BV969" s="13">
        <v>1</v>
      </c>
      <c r="BX969" s="13">
        <v>1</v>
      </c>
    </row>
    <row r="970" spans="1:76">
      <c r="A970" s="13">
        <v>874</v>
      </c>
      <c r="B970" s="11">
        <v>0</v>
      </c>
      <c r="C970" s="11">
        <v>1</v>
      </c>
      <c r="D970" s="11">
        <f t="shared" si="103"/>
        <v>1955</v>
      </c>
      <c r="E970" s="11">
        <v>55</v>
      </c>
      <c r="F970" s="15">
        <v>1</v>
      </c>
      <c r="G970" s="71">
        <v>1</v>
      </c>
      <c r="H970" s="16">
        <v>0</v>
      </c>
      <c r="I970" s="16">
        <v>2010</v>
      </c>
      <c r="J970" s="16">
        <f t="shared" si="104"/>
        <v>0</v>
      </c>
      <c r="K970" s="16">
        <v>2</v>
      </c>
      <c r="L970" s="11">
        <v>1</v>
      </c>
      <c r="M970" s="16">
        <v>4</v>
      </c>
      <c r="N970" s="13">
        <v>3</v>
      </c>
      <c r="O970" s="17">
        <v>3</v>
      </c>
      <c r="P970" s="13">
        <v>0</v>
      </c>
      <c r="Q970" s="16">
        <v>0</v>
      </c>
      <c r="R970" s="16">
        <v>0</v>
      </c>
      <c r="S970" s="16">
        <v>0</v>
      </c>
      <c r="T970" s="16">
        <v>0</v>
      </c>
      <c r="U970" s="16">
        <v>0</v>
      </c>
      <c r="W970" s="16">
        <v>0</v>
      </c>
      <c r="X970" s="11">
        <v>1</v>
      </c>
      <c r="Y970" s="11">
        <v>1</v>
      </c>
      <c r="Z970" s="11">
        <v>0</v>
      </c>
      <c r="AA970" s="11">
        <v>0</v>
      </c>
      <c r="AB970" s="11">
        <v>0</v>
      </c>
      <c r="AC970" s="11">
        <v>1</v>
      </c>
      <c r="AD970" s="11">
        <v>0</v>
      </c>
      <c r="AE970" s="11">
        <v>1</v>
      </c>
      <c r="AF970" s="20">
        <v>11</v>
      </c>
      <c r="AG970" s="19"/>
      <c r="AH970" s="19">
        <v>47</v>
      </c>
      <c r="AI970" s="19">
        <v>65</v>
      </c>
      <c r="AJ970" s="51">
        <v>3</v>
      </c>
      <c r="AK970" s="51">
        <v>0</v>
      </c>
      <c r="AL970" s="20">
        <v>62</v>
      </c>
      <c r="AM970" s="20"/>
      <c r="AN970" s="19"/>
      <c r="AO970" s="19">
        <v>155</v>
      </c>
      <c r="AP970" s="19">
        <v>5</v>
      </c>
      <c r="AQ970" s="19">
        <v>4.6100000000000003</v>
      </c>
      <c r="AR970" s="19">
        <v>101</v>
      </c>
      <c r="AS970" s="19">
        <f>IF(F970=1,186*POWER(AR970/88.5,-1.154)*POWER(E970,-0.203),186*POWER(AR970/88.5,-1.154)*POWER(E970,-0.203)*0.742)</f>
        <v>70.79539142403776</v>
      </c>
      <c r="AZ970" s="21">
        <v>40514</v>
      </c>
      <c r="BA970" s="13">
        <v>1</v>
      </c>
      <c r="BC970" s="13">
        <v>100</v>
      </c>
      <c r="BM970" s="13">
        <v>100</v>
      </c>
      <c r="BS970" s="13">
        <v>1</v>
      </c>
      <c r="BT970" s="11">
        <v>2</v>
      </c>
      <c r="BU970" s="11">
        <v>2</v>
      </c>
      <c r="BV970" s="13">
        <v>1</v>
      </c>
      <c r="BX970" s="13">
        <v>1</v>
      </c>
    </row>
    <row r="971" spans="1:76">
      <c r="A971" s="13">
        <v>875</v>
      </c>
      <c r="B971" s="11">
        <v>0</v>
      </c>
      <c r="C971" s="11">
        <v>1</v>
      </c>
      <c r="D971" s="11">
        <f t="shared" si="103"/>
        <v>1942</v>
      </c>
      <c r="E971" s="11">
        <v>68</v>
      </c>
      <c r="F971" s="15">
        <v>1</v>
      </c>
      <c r="G971" s="71">
        <v>1</v>
      </c>
      <c r="H971" s="16">
        <v>0</v>
      </c>
      <c r="I971" s="16">
        <v>2008</v>
      </c>
      <c r="J971" s="16">
        <f t="shared" si="104"/>
        <v>2</v>
      </c>
      <c r="K971" s="16">
        <v>2</v>
      </c>
      <c r="L971" s="11">
        <v>1</v>
      </c>
      <c r="M971" s="11">
        <v>2</v>
      </c>
      <c r="N971" s="13">
        <v>2</v>
      </c>
      <c r="O971" s="17">
        <v>0</v>
      </c>
      <c r="P971" s="13">
        <v>0</v>
      </c>
      <c r="Q971" s="16">
        <v>0</v>
      </c>
      <c r="R971" s="16">
        <v>1</v>
      </c>
      <c r="S971" s="16">
        <v>0</v>
      </c>
      <c r="T971" s="16">
        <v>0</v>
      </c>
      <c r="U971" s="16">
        <v>0</v>
      </c>
      <c r="W971" s="16">
        <v>0</v>
      </c>
      <c r="X971" s="11">
        <v>1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1</v>
      </c>
      <c r="AF971" s="20">
        <v>10</v>
      </c>
      <c r="AG971" s="19"/>
      <c r="AH971" s="19">
        <v>55</v>
      </c>
      <c r="AI971" s="19">
        <v>58</v>
      </c>
      <c r="AJ971" s="51"/>
      <c r="AK971" s="51"/>
      <c r="AL971" s="20"/>
      <c r="AM971" s="20">
        <v>1</v>
      </c>
      <c r="AN971" s="19"/>
      <c r="AO971" s="19"/>
      <c r="AP971" s="19"/>
      <c r="AQ971" s="19"/>
      <c r="AR971" s="19"/>
      <c r="AZ971" s="21">
        <v>40528</v>
      </c>
      <c r="BA971" s="13">
        <v>1</v>
      </c>
      <c r="BC971" s="13">
        <v>100</v>
      </c>
      <c r="BF971" s="13">
        <v>90</v>
      </c>
      <c r="BI971" s="13">
        <v>40</v>
      </c>
      <c r="BL971" s="13">
        <v>50</v>
      </c>
      <c r="BM971" s="13">
        <v>30</v>
      </c>
      <c r="BN971" s="13">
        <v>80</v>
      </c>
      <c r="BS971" s="13">
        <v>3</v>
      </c>
      <c r="BT971" s="11">
        <v>2</v>
      </c>
      <c r="BU971" s="11">
        <v>2</v>
      </c>
      <c r="BV971" s="13">
        <v>3</v>
      </c>
      <c r="BX971" s="13">
        <v>2</v>
      </c>
    </row>
    <row r="972" spans="1:76">
      <c r="A972" s="13">
        <v>879</v>
      </c>
      <c r="B972" s="11">
        <v>0</v>
      </c>
      <c r="C972" s="11">
        <v>1</v>
      </c>
      <c r="D972" s="11">
        <f t="shared" si="103"/>
        <v>1949</v>
      </c>
      <c r="E972" s="11">
        <v>61</v>
      </c>
      <c r="F972" s="15">
        <v>1</v>
      </c>
      <c r="G972" s="71">
        <v>2</v>
      </c>
      <c r="H972" s="16">
        <v>0</v>
      </c>
      <c r="I972" s="16">
        <v>2010</v>
      </c>
      <c r="J972" s="16">
        <f t="shared" si="104"/>
        <v>0</v>
      </c>
      <c r="K972" s="16">
        <v>2</v>
      </c>
      <c r="L972" s="11">
        <v>1</v>
      </c>
      <c r="M972" s="11">
        <v>0</v>
      </c>
      <c r="N972" s="13">
        <v>3</v>
      </c>
      <c r="O972" s="17">
        <v>0</v>
      </c>
      <c r="P972" s="13">
        <v>1</v>
      </c>
      <c r="Q972" s="16">
        <v>1</v>
      </c>
      <c r="R972" s="16">
        <v>0</v>
      </c>
      <c r="S972" s="16">
        <v>0</v>
      </c>
      <c r="T972" s="16">
        <v>0</v>
      </c>
      <c r="U972" s="16">
        <v>0</v>
      </c>
      <c r="V972" s="11">
        <v>2</v>
      </c>
      <c r="W972" s="16">
        <v>2</v>
      </c>
      <c r="X972" s="11">
        <v>1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1</v>
      </c>
      <c r="AE972" s="11">
        <v>1</v>
      </c>
      <c r="AF972" s="20"/>
      <c r="AG972" s="19"/>
      <c r="AH972" s="19">
        <v>59</v>
      </c>
      <c r="AI972" s="19">
        <v>43</v>
      </c>
      <c r="AJ972" s="51"/>
      <c r="AK972" s="51"/>
      <c r="AL972" s="20"/>
      <c r="AM972" s="20"/>
      <c r="AN972" s="19"/>
      <c r="AO972" s="19">
        <v>136</v>
      </c>
      <c r="AP972" s="19">
        <v>4</v>
      </c>
      <c r="AQ972" s="19">
        <v>5.91</v>
      </c>
      <c r="AR972" s="19">
        <v>82.8</v>
      </c>
      <c r="AS972" s="19">
        <f>IF(F972=1,186*POWER(AR972/88.5,-1.154)*POWER(E972,-0.203),186*POWER(AR972/88.5,-1.154)*POWER(E972,-0.203)*0.742)</f>
        <v>87.187959431286046</v>
      </c>
      <c r="AT972" s="19">
        <v>3.48</v>
      </c>
      <c r="AY972" s="14" t="s">
        <v>118</v>
      </c>
      <c r="AZ972" s="21">
        <v>40511</v>
      </c>
      <c r="BA972" s="13">
        <v>1</v>
      </c>
      <c r="BG972" s="13">
        <v>30</v>
      </c>
      <c r="BI972" s="13">
        <v>100</v>
      </c>
      <c r="BM972" s="13">
        <v>100</v>
      </c>
      <c r="BS972" s="13">
        <v>1</v>
      </c>
      <c r="BT972" s="11">
        <v>2</v>
      </c>
      <c r="BU972" s="11">
        <v>2</v>
      </c>
      <c r="BV972" s="13">
        <v>2</v>
      </c>
      <c r="BX972" s="13">
        <v>2</v>
      </c>
    </row>
    <row r="973" spans="1:76">
      <c r="A973" s="13">
        <v>880</v>
      </c>
      <c r="B973" s="11">
        <v>0</v>
      </c>
      <c r="C973" s="11">
        <v>1</v>
      </c>
      <c r="D973" s="11">
        <f t="shared" si="103"/>
        <v>1948</v>
      </c>
      <c r="E973" s="11">
        <v>62</v>
      </c>
      <c r="F973" s="15">
        <v>1</v>
      </c>
      <c r="G973" s="71">
        <v>2</v>
      </c>
      <c r="H973" s="16">
        <v>1</v>
      </c>
      <c r="I973" s="16">
        <v>2010</v>
      </c>
      <c r="J973" s="16">
        <f t="shared" si="104"/>
        <v>0</v>
      </c>
      <c r="K973" s="16">
        <v>2</v>
      </c>
      <c r="L973" s="11">
        <v>1</v>
      </c>
      <c r="M973" s="11">
        <v>2</v>
      </c>
      <c r="N973" s="13">
        <v>3</v>
      </c>
      <c r="O973" s="17">
        <v>3</v>
      </c>
      <c r="P973" s="13">
        <v>0</v>
      </c>
      <c r="Q973" s="16">
        <v>0</v>
      </c>
      <c r="R973" s="16">
        <v>0</v>
      </c>
      <c r="S973" s="16">
        <v>0</v>
      </c>
      <c r="T973" s="16">
        <v>0</v>
      </c>
      <c r="U973" s="16">
        <v>0</v>
      </c>
      <c r="V973" s="11">
        <v>1</v>
      </c>
      <c r="W973" s="16">
        <v>2</v>
      </c>
      <c r="X973" s="11">
        <v>1</v>
      </c>
      <c r="Y973" s="11">
        <v>1</v>
      </c>
      <c r="Z973" s="11">
        <v>0</v>
      </c>
      <c r="AA973" s="11">
        <v>0</v>
      </c>
      <c r="AB973" s="11">
        <v>0</v>
      </c>
      <c r="AC973" s="11">
        <v>1</v>
      </c>
      <c r="AD973" s="11">
        <v>0</v>
      </c>
      <c r="AE973" s="11">
        <v>1</v>
      </c>
      <c r="AF973" s="20">
        <v>26</v>
      </c>
      <c r="AG973" s="19"/>
      <c r="AH973" s="19">
        <v>57</v>
      </c>
      <c r="AI973" s="19">
        <v>50</v>
      </c>
      <c r="AJ973" s="51"/>
      <c r="AK973" s="51"/>
      <c r="AL973" s="20"/>
      <c r="AM973" s="20"/>
      <c r="AN973" s="19"/>
      <c r="AO973" s="19">
        <v>147</v>
      </c>
      <c r="AP973" s="19">
        <v>9</v>
      </c>
      <c r="AQ973" s="19"/>
      <c r="AR973" s="19"/>
      <c r="AT973" s="19">
        <v>4.2300000000000004</v>
      </c>
      <c r="AU973" s="20">
        <v>1.1200000000000001</v>
      </c>
      <c r="AV973" s="19">
        <v>0.31</v>
      </c>
      <c r="AW973" s="19">
        <v>2.2200000000000002</v>
      </c>
      <c r="AX973" s="19">
        <f>(AT973-AU973)/AU973</f>
        <v>2.7767857142857144</v>
      </c>
      <c r="AY973" s="14" t="s">
        <v>28</v>
      </c>
      <c r="AZ973" s="21">
        <v>40477</v>
      </c>
      <c r="BD973" s="13">
        <v>99</v>
      </c>
      <c r="BJ973" s="13">
        <v>75</v>
      </c>
      <c r="BS973" s="13">
        <v>1</v>
      </c>
      <c r="BT973" s="11">
        <v>2</v>
      </c>
      <c r="BU973" s="11">
        <v>2</v>
      </c>
      <c r="BV973" s="13">
        <v>2</v>
      </c>
      <c r="BW973" s="13">
        <v>0</v>
      </c>
      <c r="BX973" s="13">
        <v>1</v>
      </c>
    </row>
    <row r="974" spans="1:76">
      <c r="A974" s="13">
        <v>887</v>
      </c>
      <c r="B974" s="11">
        <v>0</v>
      </c>
      <c r="C974" s="11">
        <v>1</v>
      </c>
      <c r="D974" s="11">
        <f t="shared" si="103"/>
        <v>1959</v>
      </c>
      <c r="E974" s="11">
        <v>51</v>
      </c>
      <c r="F974" s="15">
        <v>2</v>
      </c>
      <c r="H974" s="16">
        <v>0</v>
      </c>
      <c r="I974" s="16"/>
      <c r="J974" s="16">
        <f t="shared" si="104"/>
        <v>2010</v>
      </c>
      <c r="K974" s="11">
        <v>0</v>
      </c>
      <c r="L974" s="11">
        <v>0</v>
      </c>
      <c r="M974" s="16">
        <v>3</v>
      </c>
      <c r="N974" s="13">
        <v>3</v>
      </c>
      <c r="O974" s="17">
        <v>0</v>
      </c>
      <c r="P974" s="13">
        <v>0</v>
      </c>
      <c r="Q974" s="16">
        <v>0</v>
      </c>
      <c r="R974" s="16">
        <v>0</v>
      </c>
      <c r="S974" s="16">
        <v>0</v>
      </c>
      <c r="T974" s="16">
        <v>0</v>
      </c>
      <c r="U974" s="16">
        <v>0</v>
      </c>
      <c r="V974" s="11">
        <v>2</v>
      </c>
      <c r="W974" s="16">
        <v>2</v>
      </c>
      <c r="X974" s="11">
        <v>1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20">
        <v>12</v>
      </c>
      <c r="AG974" s="19"/>
      <c r="AH974" s="19">
        <v>40</v>
      </c>
      <c r="AI974" s="19"/>
      <c r="AJ974" s="51">
        <v>1</v>
      </c>
      <c r="AK974" s="51">
        <v>0</v>
      </c>
      <c r="AL974" s="20">
        <v>88</v>
      </c>
      <c r="AM974" s="20">
        <v>0</v>
      </c>
      <c r="AN974" s="19"/>
      <c r="AO974" s="19">
        <v>151</v>
      </c>
      <c r="AP974" s="19">
        <v>16</v>
      </c>
      <c r="AQ974" s="19">
        <v>4.5999999999999996</v>
      </c>
      <c r="AR974" s="19">
        <v>99.1</v>
      </c>
      <c r="AS974" s="19">
        <f>IF(F974=1,186*POWER(AR974/88.5,-1.154)*POWER(E974,-0.203),186*POWER(AR974/88.5,-1.154)*POWER(E974,-0.203)*0.742)</f>
        <v>54.523489247140418</v>
      </c>
      <c r="AT974" s="19">
        <v>3.3</v>
      </c>
      <c r="AU974" s="20">
        <v>0.91</v>
      </c>
      <c r="AV974" s="19">
        <v>0.42</v>
      </c>
      <c r="AW974" s="19">
        <v>1.97</v>
      </c>
      <c r="AX974" s="19">
        <f>(AT974-AU974)/AU974</f>
        <v>2.6263736263736259</v>
      </c>
      <c r="AY974" s="14" t="s">
        <v>27</v>
      </c>
      <c r="AZ974" s="21">
        <v>40506</v>
      </c>
      <c r="BD974" s="13">
        <v>50</v>
      </c>
      <c r="BS974" s="13">
        <v>1</v>
      </c>
      <c r="BT974" s="11">
        <v>2</v>
      </c>
      <c r="BU974" s="11">
        <v>2</v>
      </c>
      <c r="BV974" s="13">
        <v>1</v>
      </c>
      <c r="BX974" s="13">
        <v>1</v>
      </c>
    </row>
    <row r="975" spans="1:76">
      <c r="A975" s="13">
        <v>897</v>
      </c>
      <c r="B975" s="11">
        <v>0</v>
      </c>
      <c r="C975" s="11">
        <v>1</v>
      </c>
      <c r="D975" s="11">
        <f t="shared" si="103"/>
        <v>1975</v>
      </c>
      <c r="E975" s="11">
        <v>34</v>
      </c>
      <c r="F975" s="15">
        <v>1</v>
      </c>
      <c r="G975" s="71">
        <v>1</v>
      </c>
      <c r="H975" s="16">
        <v>0</v>
      </c>
      <c r="I975" s="16">
        <v>99</v>
      </c>
      <c r="J975" s="16">
        <v>99</v>
      </c>
      <c r="K975" s="16">
        <v>2</v>
      </c>
      <c r="L975" s="11">
        <v>1</v>
      </c>
      <c r="M975" s="11">
        <v>4</v>
      </c>
      <c r="N975" s="13">
        <v>3</v>
      </c>
      <c r="O975" s="17">
        <v>0</v>
      </c>
      <c r="P975" s="13">
        <v>0</v>
      </c>
      <c r="Q975" s="16">
        <v>1</v>
      </c>
      <c r="R975" s="16">
        <v>1</v>
      </c>
      <c r="S975" s="16">
        <v>0</v>
      </c>
      <c r="T975" s="16">
        <v>0</v>
      </c>
      <c r="U975" s="16">
        <v>0</v>
      </c>
      <c r="V975" s="11">
        <v>1</v>
      </c>
      <c r="W975" s="16">
        <v>2</v>
      </c>
      <c r="X975" s="11">
        <v>1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20">
        <v>19</v>
      </c>
      <c r="AG975" s="19"/>
      <c r="AH975" s="19">
        <v>47</v>
      </c>
      <c r="AI975" s="19">
        <v>69</v>
      </c>
      <c r="AJ975" s="51">
        <v>1</v>
      </c>
      <c r="AK975" s="51">
        <v>0</v>
      </c>
      <c r="AL975" s="20">
        <v>93</v>
      </c>
      <c r="AM975" s="20">
        <v>0</v>
      </c>
      <c r="AN975" s="19"/>
      <c r="AO975" s="19">
        <v>189</v>
      </c>
      <c r="AP975" s="19">
        <v>10</v>
      </c>
      <c r="AQ975" s="19">
        <v>3.8</v>
      </c>
      <c r="AR975" s="19">
        <v>71</v>
      </c>
      <c r="AS975" s="19">
        <f>IF(F975=1,186*POWER(AR975/88.5,-1.154)*POWER(E975,-0.203),186*POWER(AR975/88.5,-1.154)*POWER(E975,-0.203)*0.742)</f>
        <v>117.2311766493618</v>
      </c>
      <c r="AT975" s="19">
        <v>6.2</v>
      </c>
      <c r="AY975" s="14" t="s">
        <v>225</v>
      </c>
      <c r="AZ975" s="21">
        <v>39989</v>
      </c>
      <c r="BA975" s="13">
        <v>1</v>
      </c>
      <c r="BD975" s="13">
        <v>100</v>
      </c>
      <c r="BF975" s="13">
        <v>100</v>
      </c>
      <c r="BI975" s="13">
        <v>40</v>
      </c>
      <c r="BL975" s="13">
        <v>100</v>
      </c>
      <c r="BM975" s="13">
        <v>50</v>
      </c>
      <c r="BS975" s="13">
        <v>2</v>
      </c>
      <c r="BT975" s="11">
        <v>2</v>
      </c>
      <c r="BU975" s="11">
        <v>2</v>
      </c>
      <c r="BV975" s="13">
        <v>3</v>
      </c>
      <c r="BX975" s="13">
        <v>2</v>
      </c>
    </row>
    <row r="976" spans="1:76">
      <c r="A976" s="13">
        <v>898</v>
      </c>
      <c r="B976" s="11">
        <v>0</v>
      </c>
      <c r="C976" s="11">
        <v>1</v>
      </c>
      <c r="D976" s="11">
        <f t="shared" si="103"/>
        <v>1958</v>
      </c>
      <c r="E976" s="11">
        <v>53</v>
      </c>
      <c r="F976" s="15">
        <v>1</v>
      </c>
      <c r="G976" s="71">
        <v>1</v>
      </c>
      <c r="H976" s="16">
        <v>0</v>
      </c>
      <c r="I976" s="16">
        <v>2010</v>
      </c>
      <c r="J976" s="16">
        <f t="shared" ref="J976:J996" si="105">YEAR(AZ976)-I976</f>
        <v>1</v>
      </c>
      <c r="K976" s="16">
        <v>2</v>
      </c>
      <c r="L976" s="11">
        <v>1</v>
      </c>
      <c r="M976" s="11">
        <v>4</v>
      </c>
      <c r="N976" s="13">
        <v>3</v>
      </c>
      <c r="O976" s="17">
        <v>0</v>
      </c>
      <c r="P976" s="13">
        <v>0</v>
      </c>
      <c r="Q976" s="16">
        <v>0</v>
      </c>
      <c r="R976" s="16">
        <v>0</v>
      </c>
      <c r="S976" s="16">
        <v>0</v>
      </c>
      <c r="T976" s="16">
        <v>0</v>
      </c>
      <c r="U976" s="16">
        <v>0</v>
      </c>
      <c r="V976" s="11">
        <v>1</v>
      </c>
      <c r="W976" s="16">
        <v>1</v>
      </c>
      <c r="X976" s="11">
        <v>1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1</v>
      </c>
      <c r="AF976" s="20">
        <v>20</v>
      </c>
      <c r="AG976" s="19"/>
      <c r="AH976" s="19">
        <v>54</v>
      </c>
      <c r="AI976" s="19">
        <v>74</v>
      </c>
      <c r="AJ976" s="51">
        <v>3</v>
      </c>
      <c r="AK976" s="51">
        <v>0</v>
      </c>
      <c r="AL976" s="20"/>
      <c r="AM976" s="20"/>
      <c r="AN976" s="19"/>
      <c r="AO976" s="19">
        <v>132</v>
      </c>
      <c r="AP976" s="19">
        <v>7</v>
      </c>
      <c r="AQ976" s="19">
        <v>4</v>
      </c>
      <c r="AR976" s="19">
        <v>83.8</v>
      </c>
      <c r="AS976" s="19">
        <f>IF(F976=1,186*POWER(AR976/88.5,-1.154)*POWER(E976,-0.203),186*POWER(AR976/88.5,-1.154)*POWER(E976,-0.203)*0.742)</f>
        <v>88.477711217542605</v>
      </c>
      <c r="AT976" s="19">
        <v>4.8</v>
      </c>
      <c r="AZ976" s="21">
        <v>40667</v>
      </c>
      <c r="BA976" s="13">
        <v>1</v>
      </c>
      <c r="BC976" s="13">
        <v>40</v>
      </c>
      <c r="BJ976" s="13">
        <v>100</v>
      </c>
      <c r="BS976" s="13">
        <v>2</v>
      </c>
      <c r="BT976" s="11">
        <v>2</v>
      </c>
      <c r="BU976" s="11">
        <v>2</v>
      </c>
      <c r="BV976" s="13">
        <v>1</v>
      </c>
      <c r="BX976" s="13">
        <v>4</v>
      </c>
    </row>
    <row r="977" spans="1:76">
      <c r="A977" s="13">
        <v>899</v>
      </c>
      <c r="B977" s="11">
        <v>0</v>
      </c>
      <c r="C977" s="11">
        <v>1</v>
      </c>
      <c r="D977" s="11">
        <f t="shared" si="103"/>
        <v>1950</v>
      </c>
      <c r="E977" s="11">
        <v>61</v>
      </c>
      <c r="F977" s="15">
        <v>1</v>
      </c>
      <c r="H977" s="16">
        <v>0</v>
      </c>
      <c r="I977" s="16"/>
      <c r="J977" s="16">
        <f t="shared" si="105"/>
        <v>2011</v>
      </c>
      <c r="K977" s="11">
        <v>0</v>
      </c>
      <c r="L977" s="11">
        <v>0</v>
      </c>
      <c r="M977" s="11">
        <v>5</v>
      </c>
      <c r="N977" s="13">
        <v>3</v>
      </c>
      <c r="O977" s="17">
        <v>0</v>
      </c>
      <c r="P977" s="13">
        <v>0</v>
      </c>
      <c r="Q977" s="16">
        <v>0</v>
      </c>
      <c r="R977" s="16">
        <v>1</v>
      </c>
      <c r="S977" s="16">
        <v>0</v>
      </c>
      <c r="T977" s="16">
        <v>0</v>
      </c>
      <c r="U977" s="16">
        <v>0</v>
      </c>
      <c r="V977" s="11">
        <v>2</v>
      </c>
      <c r="W977" s="16">
        <v>1</v>
      </c>
      <c r="X977" s="11">
        <v>1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20">
        <v>20</v>
      </c>
      <c r="AG977" s="19"/>
      <c r="AH977" s="19">
        <v>41</v>
      </c>
      <c r="AI977" s="19">
        <v>62</v>
      </c>
      <c r="AJ977" s="51">
        <v>3</v>
      </c>
      <c r="AK977" s="51">
        <v>0</v>
      </c>
      <c r="AL977" s="20">
        <v>61</v>
      </c>
      <c r="AM977" s="20"/>
      <c r="AN977" s="20">
        <v>1</v>
      </c>
      <c r="AO977" s="19">
        <v>150</v>
      </c>
      <c r="AP977" s="19">
        <v>5</v>
      </c>
      <c r="AQ977" s="19">
        <v>4.9000000000000004</v>
      </c>
      <c r="AR977" s="19">
        <v>74</v>
      </c>
      <c r="AS977" s="19">
        <f>IF(F977=1,186*POWER(AR977/88.5,-1.154)*POWER(E977,-0.203),186*POWER(AR977/88.5,-1.154)*POWER(E977,-0.203)*0.742)</f>
        <v>99.259050740773617</v>
      </c>
      <c r="AT977" s="19">
        <v>4.49</v>
      </c>
      <c r="AU977" s="20">
        <v>1.1599999999999999</v>
      </c>
      <c r="AW977" s="19">
        <v>2.1800000000000002</v>
      </c>
      <c r="AX977" s="19">
        <f>(AT977-AU977)/AU977</f>
        <v>2.8706896551724141</v>
      </c>
      <c r="AY977" s="14" t="s">
        <v>118</v>
      </c>
      <c r="AZ977" s="21">
        <v>40841</v>
      </c>
      <c r="BA977" s="13">
        <v>0</v>
      </c>
      <c r="BB977" s="13">
        <v>80</v>
      </c>
      <c r="BD977" s="13">
        <v>50</v>
      </c>
      <c r="BS977" s="13">
        <v>2</v>
      </c>
      <c r="BT977" s="11">
        <v>2</v>
      </c>
      <c r="BU977" s="11">
        <v>2</v>
      </c>
      <c r="BV977" s="13">
        <v>4</v>
      </c>
      <c r="BX977" s="13">
        <v>2</v>
      </c>
    </row>
    <row r="978" spans="1:76">
      <c r="A978" s="13">
        <v>903</v>
      </c>
      <c r="B978" s="11">
        <v>0</v>
      </c>
      <c r="C978" s="11">
        <v>1</v>
      </c>
      <c r="D978" s="11">
        <f t="shared" si="103"/>
        <v>1956</v>
      </c>
      <c r="E978" s="11">
        <v>55</v>
      </c>
      <c r="F978" s="15">
        <v>1</v>
      </c>
      <c r="H978" s="16">
        <v>0</v>
      </c>
      <c r="I978" s="16"/>
      <c r="J978" s="16">
        <f t="shared" si="105"/>
        <v>2011</v>
      </c>
      <c r="K978" s="11">
        <v>0</v>
      </c>
      <c r="L978" s="11">
        <v>0</v>
      </c>
      <c r="M978" s="16">
        <v>3</v>
      </c>
      <c r="N978" s="13">
        <v>3</v>
      </c>
      <c r="O978" s="17">
        <v>3</v>
      </c>
      <c r="P978" s="13">
        <v>0</v>
      </c>
      <c r="Q978" s="16">
        <v>0</v>
      </c>
      <c r="R978" s="16">
        <v>0</v>
      </c>
      <c r="S978" s="16">
        <v>0</v>
      </c>
      <c r="T978" s="16">
        <v>0</v>
      </c>
      <c r="U978" s="16">
        <v>0</v>
      </c>
      <c r="W978" s="16">
        <v>0</v>
      </c>
      <c r="X978" s="11">
        <v>1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20">
        <v>29.9</v>
      </c>
      <c r="AG978" s="19"/>
      <c r="AH978" s="19">
        <v>57</v>
      </c>
      <c r="AI978" s="19">
        <v>55</v>
      </c>
      <c r="AJ978" s="51">
        <v>3</v>
      </c>
      <c r="AK978" s="51">
        <v>0</v>
      </c>
      <c r="AL978" s="20">
        <v>52</v>
      </c>
      <c r="AM978" s="20"/>
      <c r="AN978" s="19"/>
      <c r="AO978" s="19"/>
      <c r="AP978" s="19"/>
      <c r="AQ978" s="19"/>
      <c r="AR978" s="19"/>
      <c r="AZ978" s="21">
        <v>40564</v>
      </c>
      <c r="BA978" s="13">
        <v>1</v>
      </c>
      <c r="BC978" s="13">
        <v>20</v>
      </c>
      <c r="BD978" s="13">
        <v>10</v>
      </c>
      <c r="BJ978" s="13">
        <v>10</v>
      </c>
      <c r="BM978" s="13">
        <v>100</v>
      </c>
      <c r="BS978" s="13">
        <v>1</v>
      </c>
      <c r="BT978" s="11">
        <v>2</v>
      </c>
      <c r="BU978" s="11">
        <v>2</v>
      </c>
      <c r="BV978" s="13">
        <v>1</v>
      </c>
      <c r="BX978" s="13">
        <v>0</v>
      </c>
    </row>
    <row r="979" spans="1:76">
      <c r="A979" s="13">
        <v>904</v>
      </c>
      <c r="B979" s="11">
        <v>0</v>
      </c>
      <c r="C979" s="11">
        <v>1</v>
      </c>
      <c r="D979" s="11">
        <f t="shared" si="103"/>
        <v>1948</v>
      </c>
      <c r="E979" s="11">
        <v>63</v>
      </c>
      <c r="F979" s="15">
        <v>2</v>
      </c>
      <c r="G979" s="70"/>
      <c r="H979" s="16">
        <v>1</v>
      </c>
      <c r="I979" s="16"/>
      <c r="J979" s="16">
        <f t="shared" si="105"/>
        <v>2011</v>
      </c>
      <c r="K979" s="11">
        <v>0</v>
      </c>
      <c r="L979" s="11">
        <v>0</v>
      </c>
      <c r="M979" s="11">
        <v>4</v>
      </c>
      <c r="N979" s="13">
        <v>3</v>
      </c>
      <c r="O979" s="17">
        <v>0</v>
      </c>
      <c r="P979" s="13">
        <v>0</v>
      </c>
      <c r="Q979" s="16">
        <v>1</v>
      </c>
      <c r="R979" s="16">
        <v>0</v>
      </c>
      <c r="S979" s="16">
        <v>0</v>
      </c>
      <c r="T979" s="16">
        <v>1</v>
      </c>
      <c r="U979" s="16">
        <v>1</v>
      </c>
      <c r="V979" s="11">
        <v>1</v>
      </c>
      <c r="W979" s="16">
        <v>3</v>
      </c>
      <c r="X979" s="11">
        <v>1</v>
      </c>
      <c r="Y979" s="11">
        <v>1</v>
      </c>
      <c r="Z979" s="11">
        <v>0</v>
      </c>
      <c r="AA979" s="11">
        <v>0</v>
      </c>
      <c r="AB979" s="11">
        <v>0</v>
      </c>
      <c r="AC979" s="11">
        <v>1</v>
      </c>
      <c r="AD979" s="11">
        <v>0</v>
      </c>
      <c r="AE979" s="11">
        <v>0</v>
      </c>
      <c r="AF979" s="20">
        <v>36</v>
      </c>
      <c r="AG979" s="19"/>
      <c r="AH979" s="19">
        <v>59</v>
      </c>
      <c r="AI979" s="19">
        <v>54</v>
      </c>
      <c r="AJ979" s="51">
        <v>3</v>
      </c>
      <c r="AK979" s="51">
        <v>0</v>
      </c>
      <c r="AL979" s="20">
        <v>62</v>
      </c>
      <c r="AM979" s="20"/>
      <c r="AN979" s="19"/>
      <c r="AO979" s="19">
        <v>121</v>
      </c>
      <c r="AP979" s="19">
        <v>36</v>
      </c>
      <c r="AQ979" s="19">
        <v>11.9</v>
      </c>
      <c r="AR979" s="19">
        <v>80</v>
      </c>
      <c r="AS979" s="19">
        <f>IF(F979=1,186*POWER(AR979/88.5,-1.154)*POWER(E979,-0.203),186*POWER(AR979/88.5,-1.154)*POWER(E979,-0.203)*0.742)</f>
        <v>66.874016398709514</v>
      </c>
      <c r="AY979" s="14" t="s">
        <v>165</v>
      </c>
      <c r="AZ979" s="21">
        <v>40885</v>
      </c>
      <c r="BA979" s="13">
        <v>1</v>
      </c>
      <c r="BC979" s="13">
        <v>50</v>
      </c>
      <c r="BD979" s="13">
        <v>60</v>
      </c>
      <c r="BI979" s="13">
        <v>30</v>
      </c>
      <c r="BM979" s="13">
        <v>50</v>
      </c>
      <c r="BN979" s="13">
        <v>100</v>
      </c>
      <c r="BS979" s="13">
        <v>1</v>
      </c>
      <c r="BT979" s="11">
        <v>2</v>
      </c>
      <c r="BU979" s="11">
        <v>2</v>
      </c>
      <c r="BV979" s="13">
        <v>2</v>
      </c>
      <c r="BW979" s="13">
        <v>1</v>
      </c>
      <c r="BX979" s="13">
        <v>4</v>
      </c>
    </row>
    <row r="980" spans="1:76">
      <c r="A980" s="13">
        <v>906</v>
      </c>
      <c r="B980" s="11">
        <v>0</v>
      </c>
      <c r="C980" s="11">
        <v>1</v>
      </c>
      <c r="D980" s="11">
        <f t="shared" si="103"/>
        <v>1947</v>
      </c>
      <c r="E980" s="11">
        <v>64</v>
      </c>
      <c r="F980" s="15">
        <v>1</v>
      </c>
      <c r="G980" s="71">
        <v>1</v>
      </c>
      <c r="H980" s="16">
        <v>0</v>
      </c>
      <c r="I980" s="16">
        <v>2001</v>
      </c>
      <c r="J980" s="16">
        <f t="shared" si="105"/>
        <v>10</v>
      </c>
      <c r="K980" s="16">
        <v>2</v>
      </c>
      <c r="L980" s="11">
        <v>1</v>
      </c>
      <c r="M980" s="16">
        <v>3</v>
      </c>
      <c r="N980" s="13">
        <v>3</v>
      </c>
      <c r="O980" s="17">
        <v>0</v>
      </c>
      <c r="P980" s="13">
        <v>0</v>
      </c>
      <c r="Q980" s="16">
        <v>0</v>
      </c>
      <c r="R980" s="16">
        <v>0</v>
      </c>
      <c r="S980" s="16">
        <v>1</v>
      </c>
      <c r="T980" s="16">
        <v>0</v>
      </c>
      <c r="U980" s="16">
        <v>0</v>
      </c>
      <c r="V980" s="11">
        <v>1</v>
      </c>
      <c r="W980" s="16">
        <v>2</v>
      </c>
      <c r="X980" s="11">
        <v>2</v>
      </c>
      <c r="Y980" s="11">
        <v>0</v>
      </c>
      <c r="Z980" s="11">
        <v>0</v>
      </c>
      <c r="AA980" s="11">
        <v>0</v>
      </c>
      <c r="AB980" s="11">
        <v>0</v>
      </c>
      <c r="AF980" s="20"/>
      <c r="AG980" s="19"/>
      <c r="AH980" s="19"/>
      <c r="AI980" s="19"/>
      <c r="AJ980" s="51"/>
      <c r="AK980" s="51"/>
      <c r="AL980" s="20"/>
      <c r="AM980" s="20"/>
      <c r="AN980" s="19"/>
      <c r="AO980" s="19">
        <v>149</v>
      </c>
      <c r="AP980" s="19">
        <v>8</v>
      </c>
      <c r="AQ980" s="19">
        <v>4</v>
      </c>
      <c r="AR980" s="19"/>
      <c r="AY980" s="14" t="s">
        <v>69</v>
      </c>
      <c r="AZ980" s="21">
        <v>40857</v>
      </c>
      <c r="BA980" s="13">
        <v>1</v>
      </c>
      <c r="BD980" s="13">
        <v>20</v>
      </c>
      <c r="BM980" s="13">
        <v>90</v>
      </c>
      <c r="BN980" s="13">
        <v>100</v>
      </c>
      <c r="BS980" s="13">
        <v>1</v>
      </c>
      <c r="BT980" s="11">
        <v>2</v>
      </c>
      <c r="BU980" s="11">
        <v>2</v>
      </c>
      <c r="BV980" s="13">
        <v>1</v>
      </c>
      <c r="BX980" s="13">
        <v>1</v>
      </c>
    </row>
    <row r="981" spans="1:76">
      <c r="A981" s="13">
        <v>907</v>
      </c>
      <c r="B981" s="11">
        <v>0</v>
      </c>
      <c r="C981" s="11">
        <v>1</v>
      </c>
      <c r="D981" s="11">
        <f t="shared" si="103"/>
        <v>1943</v>
      </c>
      <c r="E981" s="11">
        <v>68</v>
      </c>
      <c r="F981" s="15">
        <v>2</v>
      </c>
      <c r="G981" s="70"/>
      <c r="H981" s="16">
        <v>0</v>
      </c>
      <c r="I981" s="16"/>
      <c r="J981" s="16">
        <f t="shared" si="105"/>
        <v>2011</v>
      </c>
      <c r="K981" s="11">
        <v>0</v>
      </c>
      <c r="L981" s="11">
        <v>0</v>
      </c>
      <c r="M981" s="16">
        <v>3</v>
      </c>
      <c r="N981" s="13">
        <v>3</v>
      </c>
      <c r="O981" s="17">
        <v>0</v>
      </c>
      <c r="P981" s="13">
        <v>0</v>
      </c>
      <c r="Q981" s="16">
        <v>0</v>
      </c>
      <c r="R981" s="16">
        <v>0</v>
      </c>
      <c r="S981" s="16">
        <v>0</v>
      </c>
      <c r="T981" s="16">
        <v>0</v>
      </c>
      <c r="U981" s="16">
        <v>0</v>
      </c>
      <c r="V981" s="16"/>
      <c r="W981" s="16">
        <v>0</v>
      </c>
      <c r="X981" s="11">
        <v>4</v>
      </c>
      <c r="Y981" s="11">
        <v>0</v>
      </c>
      <c r="Z981" s="11">
        <v>0</v>
      </c>
      <c r="AA981" s="11">
        <v>1</v>
      </c>
      <c r="AB981" s="11">
        <v>0</v>
      </c>
      <c r="AC981" s="11">
        <v>0</v>
      </c>
      <c r="AD981" s="11">
        <v>0</v>
      </c>
      <c r="AE981" s="11">
        <v>0</v>
      </c>
      <c r="AF981" s="20">
        <v>14</v>
      </c>
      <c r="AG981" s="19"/>
      <c r="AH981" s="19">
        <v>46</v>
      </c>
      <c r="AI981" s="19"/>
      <c r="AJ981" s="51"/>
      <c r="AK981" s="51"/>
      <c r="AL981" s="20"/>
      <c r="AM981" s="20"/>
      <c r="AN981" s="19"/>
      <c r="AO981" s="19">
        <v>136</v>
      </c>
      <c r="AP981" s="19">
        <v>4</v>
      </c>
      <c r="AQ981" s="19">
        <v>5.4</v>
      </c>
      <c r="AR981" s="19">
        <v>64.8</v>
      </c>
      <c r="AS981" s="19">
        <f>IF(F981=1,186*POWER(AR981/88.5,-1.154)*POWER(E981,-0.203),186*POWER(AR981/88.5,-1.154)*POWER(E981,-0.203)*0.742)</f>
        <v>83.971617303037092</v>
      </c>
      <c r="AT981" s="19">
        <v>4.12</v>
      </c>
      <c r="AU981" s="20">
        <v>1.17</v>
      </c>
      <c r="AV981" s="19">
        <v>0.83</v>
      </c>
      <c r="AW981" s="19">
        <v>2.12</v>
      </c>
      <c r="AX981" s="19">
        <f>(AT981-AU981)/AU981</f>
        <v>2.5213675213675217</v>
      </c>
      <c r="AY981" s="14" t="s">
        <v>218</v>
      </c>
      <c r="AZ981" s="21">
        <v>40875</v>
      </c>
      <c r="BA981" s="13">
        <v>0</v>
      </c>
      <c r="BD981" s="13">
        <v>50</v>
      </c>
      <c r="BS981" s="13">
        <v>1</v>
      </c>
      <c r="BT981" s="11">
        <v>2</v>
      </c>
      <c r="BU981" s="11">
        <v>2</v>
      </c>
      <c r="BV981" s="13">
        <v>1</v>
      </c>
      <c r="BX981" s="13">
        <v>1</v>
      </c>
    </row>
    <row r="982" spans="1:76">
      <c r="A982" s="13">
        <v>909</v>
      </c>
      <c r="B982" s="11">
        <v>0</v>
      </c>
      <c r="C982" s="11">
        <v>1</v>
      </c>
      <c r="D982" s="11">
        <f t="shared" si="103"/>
        <v>1954</v>
      </c>
      <c r="E982" s="11">
        <v>57</v>
      </c>
      <c r="F982" s="15">
        <v>1</v>
      </c>
      <c r="G982" s="71">
        <v>1</v>
      </c>
      <c r="H982" s="16">
        <v>0</v>
      </c>
      <c r="I982" s="16">
        <v>2010</v>
      </c>
      <c r="J982" s="16">
        <f t="shared" si="105"/>
        <v>1</v>
      </c>
      <c r="K982" s="16">
        <v>2</v>
      </c>
      <c r="L982" s="11">
        <v>1</v>
      </c>
      <c r="M982" s="11">
        <v>2</v>
      </c>
      <c r="N982" s="13">
        <v>4</v>
      </c>
      <c r="O982" s="17">
        <v>0</v>
      </c>
      <c r="P982" s="13">
        <v>0</v>
      </c>
      <c r="Q982" s="16">
        <v>1</v>
      </c>
      <c r="R982" s="16">
        <v>0</v>
      </c>
      <c r="S982" s="16">
        <v>0</v>
      </c>
      <c r="T982" s="16">
        <v>0</v>
      </c>
      <c r="U982" s="16">
        <v>0</v>
      </c>
      <c r="W982" s="16">
        <v>0</v>
      </c>
      <c r="X982" s="11">
        <v>1</v>
      </c>
      <c r="Y982" s="11">
        <v>0</v>
      </c>
      <c r="Z982" s="11">
        <v>0</v>
      </c>
      <c r="AA982" s="11">
        <v>1</v>
      </c>
      <c r="AB982" s="11">
        <v>0</v>
      </c>
      <c r="AC982" s="11">
        <v>0</v>
      </c>
      <c r="AD982" s="11">
        <v>0</v>
      </c>
      <c r="AE982" s="11">
        <v>1</v>
      </c>
      <c r="AF982" s="20"/>
      <c r="AG982" s="19"/>
      <c r="AH982" s="19">
        <v>66</v>
      </c>
      <c r="AI982" s="19">
        <v>71</v>
      </c>
      <c r="AJ982" s="51">
        <v>3</v>
      </c>
      <c r="AK982" s="51">
        <v>0</v>
      </c>
      <c r="AL982" s="20">
        <v>81</v>
      </c>
      <c r="AM982" s="20"/>
      <c r="AN982" s="19"/>
      <c r="AO982" s="19">
        <v>120</v>
      </c>
      <c r="AP982" s="19">
        <v>5</v>
      </c>
      <c r="AQ982" s="19">
        <v>4.7</v>
      </c>
      <c r="AR982" s="19">
        <v>109.4</v>
      </c>
      <c r="AS982" s="19">
        <f>IF(F982=1,186*POWER(AR982/88.5,-1.154)*POWER(E982,-0.203),186*POWER(AR982/88.5,-1.154)*POWER(E982,-0.203)*0.742)</f>
        <v>64.093928760803564</v>
      </c>
      <c r="AT982" s="19">
        <v>4.2</v>
      </c>
      <c r="AY982" s="14" t="s">
        <v>25</v>
      </c>
      <c r="AZ982" s="21">
        <v>40683</v>
      </c>
      <c r="BA982" s="13">
        <v>0</v>
      </c>
      <c r="BB982" s="13">
        <v>30</v>
      </c>
      <c r="BM982" s="13">
        <v>60</v>
      </c>
      <c r="BS982" s="13">
        <v>1</v>
      </c>
      <c r="BT982" s="11">
        <v>2</v>
      </c>
      <c r="BU982" s="11">
        <v>2</v>
      </c>
      <c r="BV982" s="13">
        <v>1</v>
      </c>
      <c r="BX982" s="13">
        <v>4</v>
      </c>
    </row>
    <row r="983" spans="1:76">
      <c r="A983" s="13">
        <v>912</v>
      </c>
      <c r="B983" s="11">
        <v>0</v>
      </c>
      <c r="C983" s="11">
        <v>1</v>
      </c>
      <c r="D983" s="11">
        <f t="shared" si="103"/>
        <v>1949</v>
      </c>
      <c r="E983" s="11">
        <v>62</v>
      </c>
      <c r="F983" s="15">
        <v>1</v>
      </c>
      <c r="H983" s="16">
        <v>1</v>
      </c>
      <c r="I983" s="16"/>
      <c r="J983" s="16">
        <f t="shared" si="105"/>
        <v>2011</v>
      </c>
      <c r="K983" s="11">
        <v>0</v>
      </c>
      <c r="L983" s="11">
        <v>0</v>
      </c>
      <c r="M983" s="16">
        <v>3</v>
      </c>
      <c r="N983" s="13">
        <v>3</v>
      </c>
      <c r="O983" s="17">
        <v>0</v>
      </c>
      <c r="P983" s="13">
        <v>0</v>
      </c>
      <c r="Q983" s="16">
        <v>0</v>
      </c>
      <c r="R983" s="16">
        <v>1</v>
      </c>
      <c r="S983" s="16">
        <v>1</v>
      </c>
      <c r="T983" s="16">
        <v>0</v>
      </c>
      <c r="U983" s="16">
        <v>0</v>
      </c>
      <c r="V983" s="11">
        <v>1</v>
      </c>
      <c r="W983" s="16">
        <v>2</v>
      </c>
      <c r="X983" s="11">
        <v>1</v>
      </c>
      <c r="Y983" s="11">
        <v>0</v>
      </c>
      <c r="Z983" s="11">
        <v>0</v>
      </c>
      <c r="AA983" s="11">
        <v>0</v>
      </c>
      <c r="AB983" s="11">
        <v>0</v>
      </c>
      <c r="AF983" s="20"/>
      <c r="AG983" s="19"/>
      <c r="AH983" s="19"/>
      <c r="AI983" s="19"/>
      <c r="AJ983" s="51"/>
      <c r="AK983" s="51"/>
      <c r="AL983" s="20"/>
      <c r="AM983" s="20"/>
      <c r="AN983" s="19"/>
      <c r="AO983" s="19">
        <v>147</v>
      </c>
      <c r="AP983" s="19">
        <v>5</v>
      </c>
      <c r="AQ983" s="19"/>
      <c r="AR983" s="19"/>
      <c r="AZ983" s="21">
        <v>40576</v>
      </c>
      <c r="BA983" s="13">
        <v>1</v>
      </c>
      <c r="BC983" s="13">
        <v>50</v>
      </c>
      <c r="BF983" s="13">
        <v>50</v>
      </c>
      <c r="BS983" s="13">
        <v>1</v>
      </c>
      <c r="BT983" s="11">
        <v>2</v>
      </c>
      <c r="BU983" s="11">
        <v>2</v>
      </c>
      <c r="BV983" s="13">
        <v>2</v>
      </c>
      <c r="BW983" s="13">
        <v>1</v>
      </c>
      <c r="BX983" s="13">
        <v>0</v>
      </c>
    </row>
    <row r="984" spans="1:76">
      <c r="A984" s="13">
        <v>914</v>
      </c>
      <c r="B984" s="11">
        <v>0</v>
      </c>
      <c r="C984" s="11">
        <v>1</v>
      </c>
      <c r="D984" s="11">
        <f t="shared" si="103"/>
        <v>1950</v>
      </c>
      <c r="E984" s="11">
        <v>61</v>
      </c>
      <c r="F984" s="15">
        <v>1</v>
      </c>
      <c r="G984" s="71">
        <v>1</v>
      </c>
      <c r="H984" s="16">
        <v>0</v>
      </c>
      <c r="I984" s="16">
        <v>2010</v>
      </c>
      <c r="J984" s="16">
        <f t="shared" si="105"/>
        <v>1</v>
      </c>
      <c r="K984" s="16">
        <v>1</v>
      </c>
      <c r="L984" s="11">
        <v>1</v>
      </c>
      <c r="M984" s="11">
        <v>0</v>
      </c>
      <c r="N984" s="13">
        <v>2</v>
      </c>
      <c r="O984" s="17">
        <v>0</v>
      </c>
      <c r="P984" s="13">
        <v>0</v>
      </c>
      <c r="Q984" s="16">
        <v>0</v>
      </c>
      <c r="R984" s="16">
        <v>0</v>
      </c>
      <c r="S984" s="16">
        <v>0</v>
      </c>
      <c r="T984" s="16">
        <v>0</v>
      </c>
      <c r="U984" s="16">
        <v>0</v>
      </c>
      <c r="V984" s="11">
        <v>1</v>
      </c>
      <c r="W984" s="16">
        <v>2</v>
      </c>
      <c r="X984" s="11">
        <v>1</v>
      </c>
      <c r="Y984" s="11">
        <v>0</v>
      </c>
      <c r="Z984" s="11">
        <v>0</v>
      </c>
      <c r="AA984" s="11">
        <v>0</v>
      </c>
      <c r="AB984" s="11">
        <v>0</v>
      </c>
      <c r="AF984" s="20"/>
      <c r="AG984" s="19"/>
      <c r="AH984" s="19"/>
      <c r="AI984" s="19"/>
      <c r="AJ984" s="51"/>
      <c r="AK984" s="51"/>
      <c r="AL984" s="20"/>
      <c r="AM984" s="20"/>
      <c r="AN984" s="19"/>
      <c r="AO984" s="19"/>
      <c r="AP984" s="19"/>
      <c r="AQ984" s="19"/>
      <c r="AR984" s="19"/>
      <c r="AZ984" s="21">
        <v>40563</v>
      </c>
      <c r="BB984" s="13">
        <v>30</v>
      </c>
      <c r="BC984" s="13">
        <v>30</v>
      </c>
      <c r="BD984" s="13">
        <v>50</v>
      </c>
      <c r="BL984" s="13">
        <v>40</v>
      </c>
      <c r="BO984" s="13">
        <v>90</v>
      </c>
      <c r="BS984" s="13">
        <v>1</v>
      </c>
      <c r="BT984" s="11">
        <v>2</v>
      </c>
      <c r="BU984" s="11">
        <v>2</v>
      </c>
      <c r="BV984" s="13">
        <v>3</v>
      </c>
      <c r="BX984" s="13">
        <v>2</v>
      </c>
    </row>
    <row r="985" spans="1:76">
      <c r="A985" s="13">
        <v>917</v>
      </c>
      <c r="B985" s="11">
        <v>0</v>
      </c>
      <c r="C985" s="11">
        <v>1</v>
      </c>
      <c r="D985" s="11">
        <f t="shared" si="103"/>
        <v>1949</v>
      </c>
      <c r="E985" s="11">
        <v>62</v>
      </c>
      <c r="F985" s="15">
        <v>1</v>
      </c>
      <c r="G985" s="71">
        <v>1</v>
      </c>
      <c r="H985" s="16">
        <v>0</v>
      </c>
      <c r="I985" s="16">
        <v>2011</v>
      </c>
      <c r="J985" s="16">
        <f t="shared" si="105"/>
        <v>0</v>
      </c>
      <c r="K985" s="16">
        <v>2</v>
      </c>
      <c r="L985" s="11">
        <v>1</v>
      </c>
      <c r="M985" s="16">
        <v>3</v>
      </c>
      <c r="N985" s="13">
        <v>3</v>
      </c>
      <c r="O985" s="17">
        <v>0</v>
      </c>
      <c r="P985" s="13">
        <v>0</v>
      </c>
      <c r="Q985" s="16">
        <v>0</v>
      </c>
      <c r="R985" s="16">
        <v>0</v>
      </c>
      <c r="S985" s="16">
        <v>0</v>
      </c>
      <c r="T985" s="16">
        <v>0</v>
      </c>
      <c r="U985" s="16">
        <v>0</v>
      </c>
      <c r="V985" s="11">
        <v>2</v>
      </c>
      <c r="W985" s="16">
        <v>1</v>
      </c>
      <c r="X985" s="11">
        <v>1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1</v>
      </c>
      <c r="AF985" s="20">
        <v>20</v>
      </c>
      <c r="AG985" s="19"/>
      <c r="AH985" s="19">
        <v>57</v>
      </c>
      <c r="AI985" s="19">
        <v>42</v>
      </c>
      <c r="AJ985" s="51">
        <v>4</v>
      </c>
      <c r="AK985" s="51">
        <v>0</v>
      </c>
      <c r="AL985" s="20">
        <v>70</v>
      </c>
      <c r="AM985" s="20"/>
      <c r="AN985" s="19"/>
      <c r="AO985" s="19">
        <v>146</v>
      </c>
      <c r="AP985" s="19">
        <v>6</v>
      </c>
      <c r="AQ985" s="19">
        <v>5.4</v>
      </c>
      <c r="AR985" s="19">
        <v>69.099999999999994</v>
      </c>
      <c r="AS985" s="19">
        <f>IF(F985=1,186*POWER(AR985/88.5,-1.154)*POWER(E985,-0.203),186*POWER(AR985/88.5,-1.154)*POWER(E985,-0.203)*0.742)</f>
        <v>107.07110851109829</v>
      </c>
      <c r="AT985" s="19">
        <v>4.6100000000000003</v>
      </c>
      <c r="AY985" s="14" t="s">
        <v>24</v>
      </c>
      <c r="AZ985" s="21">
        <v>40721</v>
      </c>
      <c r="BJ985" s="13">
        <v>100</v>
      </c>
      <c r="BS985" s="13">
        <v>2</v>
      </c>
      <c r="BT985" s="11">
        <v>2</v>
      </c>
      <c r="BU985" s="11">
        <v>2</v>
      </c>
      <c r="BV985" s="13">
        <v>1</v>
      </c>
      <c r="BX985" s="13">
        <v>0</v>
      </c>
    </row>
    <row r="986" spans="1:76">
      <c r="A986" s="13">
        <v>918</v>
      </c>
      <c r="B986" s="11">
        <v>0</v>
      </c>
      <c r="C986" s="11">
        <v>1</v>
      </c>
      <c r="D986" s="11">
        <f t="shared" si="103"/>
        <v>1947</v>
      </c>
      <c r="E986" s="11">
        <v>64</v>
      </c>
      <c r="F986" s="15">
        <v>1</v>
      </c>
      <c r="G986" s="71">
        <v>2</v>
      </c>
      <c r="H986" s="16">
        <v>1</v>
      </c>
      <c r="I986" s="16">
        <v>2006</v>
      </c>
      <c r="J986" s="16">
        <f t="shared" si="105"/>
        <v>5</v>
      </c>
      <c r="K986" s="16">
        <v>2</v>
      </c>
      <c r="L986" s="11">
        <v>1</v>
      </c>
      <c r="M986" s="11">
        <v>2</v>
      </c>
      <c r="N986" s="13">
        <v>3</v>
      </c>
      <c r="O986" s="17">
        <v>0</v>
      </c>
      <c r="P986" s="13">
        <v>0</v>
      </c>
      <c r="Q986" s="16">
        <v>0</v>
      </c>
      <c r="R986" s="16">
        <v>0</v>
      </c>
      <c r="S986" s="16">
        <v>0</v>
      </c>
      <c r="T986" s="16">
        <v>0</v>
      </c>
      <c r="U986" s="16">
        <v>1</v>
      </c>
      <c r="V986" s="11">
        <v>1</v>
      </c>
      <c r="W986" s="16">
        <v>2</v>
      </c>
      <c r="X986" s="11">
        <v>1</v>
      </c>
      <c r="Y986" s="11">
        <v>0</v>
      </c>
      <c r="Z986" s="11">
        <v>0</v>
      </c>
      <c r="AA986" s="11">
        <v>1</v>
      </c>
      <c r="AB986" s="11">
        <v>0</v>
      </c>
      <c r="AC986" s="11">
        <v>0</v>
      </c>
      <c r="AD986" s="11">
        <v>0</v>
      </c>
      <c r="AE986" s="11">
        <v>0</v>
      </c>
      <c r="AF986" s="20"/>
      <c r="AG986" s="19"/>
      <c r="AH986" s="19">
        <v>51</v>
      </c>
      <c r="AI986" s="19">
        <v>56</v>
      </c>
      <c r="AJ986" s="51">
        <v>3</v>
      </c>
      <c r="AK986" s="51">
        <v>0</v>
      </c>
      <c r="AL986" s="20">
        <v>84</v>
      </c>
      <c r="AM986" s="20">
        <v>0</v>
      </c>
      <c r="AN986" s="19"/>
      <c r="AO986" s="19">
        <v>159</v>
      </c>
      <c r="AP986" s="19">
        <v>8</v>
      </c>
      <c r="AQ986" s="19">
        <v>5.6</v>
      </c>
      <c r="AR986" s="19">
        <v>89</v>
      </c>
      <c r="AS986" s="19">
        <f>IF(F986=1,186*POWER(AR986/88.5,-1.154)*POWER(E986,-0.203),186*POWER(AR986/88.5,-1.154)*POWER(E986,-0.203)*0.742)</f>
        <v>79.439202617646018</v>
      </c>
      <c r="AT986" s="19">
        <v>4.8</v>
      </c>
      <c r="AU986" s="20">
        <v>1.33</v>
      </c>
      <c r="AV986" s="19">
        <v>1.49</v>
      </c>
      <c r="AW986" s="19">
        <v>1.98</v>
      </c>
      <c r="AX986" s="19">
        <f>(AT986-AU986)/AU986</f>
        <v>2.6090225563909772</v>
      </c>
      <c r="AY986" s="14" t="s">
        <v>197</v>
      </c>
      <c r="AZ986" s="21">
        <v>40703</v>
      </c>
      <c r="BM986" s="13">
        <v>100</v>
      </c>
      <c r="BS986" s="13">
        <v>1</v>
      </c>
      <c r="BT986" s="11">
        <v>2</v>
      </c>
      <c r="BU986" s="11">
        <v>2</v>
      </c>
      <c r="BV986" s="13">
        <v>1</v>
      </c>
      <c r="BW986" s="13">
        <v>1</v>
      </c>
      <c r="BX986" s="13">
        <v>0</v>
      </c>
    </row>
    <row r="987" spans="1:76">
      <c r="A987" s="13">
        <v>920</v>
      </c>
      <c r="B987" s="11">
        <v>0</v>
      </c>
      <c r="C987" s="11">
        <v>1</v>
      </c>
      <c r="D987" s="11">
        <f t="shared" si="103"/>
        <v>1951</v>
      </c>
      <c r="E987" s="11">
        <v>60</v>
      </c>
      <c r="F987" s="15">
        <v>1</v>
      </c>
      <c r="G987" s="71">
        <v>1</v>
      </c>
      <c r="H987" s="16">
        <v>0</v>
      </c>
      <c r="I987" s="16">
        <v>2011</v>
      </c>
      <c r="J987" s="16">
        <f t="shared" si="105"/>
        <v>0</v>
      </c>
      <c r="K987" s="16">
        <v>2</v>
      </c>
      <c r="L987" s="11">
        <v>1</v>
      </c>
      <c r="M987" s="11">
        <v>2</v>
      </c>
      <c r="N987" s="13">
        <v>3</v>
      </c>
      <c r="O987" s="17">
        <v>0</v>
      </c>
      <c r="P987" s="13">
        <v>0</v>
      </c>
      <c r="Q987" s="16">
        <v>0</v>
      </c>
      <c r="R987" s="16">
        <v>0</v>
      </c>
      <c r="S987" s="16">
        <v>0</v>
      </c>
      <c r="T987" s="16">
        <v>0</v>
      </c>
      <c r="U987" s="16">
        <v>0</v>
      </c>
      <c r="V987" s="11">
        <v>1</v>
      </c>
      <c r="W987" s="16">
        <v>2</v>
      </c>
      <c r="X987" s="11">
        <v>1</v>
      </c>
      <c r="Y987" s="11">
        <v>1</v>
      </c>
      <c r="Z987" s="11">
        <v>0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20">
        <v>29.9</v>
      </c>
      <c r="AG987" s="19"/>
      <c r="AH987" s="19">
        <v>55</v>
      </c>
      <c r="AI987" s="19">
        <v>68</v>
      </c>
      <c r="AJ987" s="51">
        <v>0</v>
      </c>
      <c r="AK987" s="51">
        <v>0</v>
      </c>
      <c r="AL987" s="20">
        <v>76</v>
      </c>
      <c r="AM987" s="20">
        <v>1</v>
      </c>
      <c r="AN987" s="19"/>
      <c r="AO987" s="19">
        <v>163</v>
      </c>
      <c r="AP987" s="19">
        <v>13</v>
      </c>
      <c r="AQ987" s="19">
        <v>6.23</v>
      </c>
      <c r="AR987" s="19">
        <v>81.8</v>
      </c>
      <c r="AS987" s="19">
        <f>IF(F987=1,186*POWER(AR987/88.5,-1.154)*POWER(E987,-0.203),186*POWER(AR987/88.5,-1.154)*POWER(E987,-0.203)*0.742)</f>
        <v>88.716308476601739</v>
      </c>
      <c r="AT987" s="19">
        <v>6.35</v>
      </c>
      <c r="AU987" s="20">
        <v>1.1299999999999999</v>
      </c>
      <c r="AV987" s="19">
        <v>0.74</v>
      </c>
      <c r="AW987" s="19">
        <v>4.4800000000000004</v>
      </c>
      <c r="AX987" s="19">
        <f>(AT987-AU987)/AU987</f>
        <v>4.6194690265486731</v>
      </c>
      <c r="AY987" s="14" t="s">
        <v>45</v>
      </c>
      <c r="AZ987" s="21">
        <v>40870</v>
      </c>
      <c r="BA987" s="13">
        <v>1</v>
      </c>
      <c r="BD987" s="13">
        <v>50</v>
      </c>
      <c r="BJ987" s="13">
        <v>20</v>
      </c>
      <c r="BM987" s="13">
        <v>70</v>
      </c>
      <c r="BN987" s="13">
        <v>90</v>
      </c>
      <c r="BS987" s="13">
        <v>2</v>
      </c>
      <c r="BT987" s="11">
        <v>2</v>
      </c>
      <c r="BU987" s="11">
        <v>2</v>
      </c>
      <c r="BV987" s="13">
        <v>2</v>
      </c>
      <c r="BX987" s="13">
        <v>0</v>
      </c>
    </row>
    <row r="988" spans="1:76">
      <c r="A988" s="13">
        <v>921</v>
      </c>
      <c r="B988" s="11">
        <v>0</v>
      </c>
      <c r="C988" s="11">
        <v>1</v>
      </c>
      <c r="D988" s="11">
        <f t="shared" si="103"/>
        <v>1938</v>
      </c>
      <c r="E988" s="11">
        <v>73</v>
      </c>
      <c r="F988" s="15">
        <v>1</v>
      </c>
      <c r="G988" s="71">
        <v>1</v>
      </c>
      <c r="H988" s="16">
        <v>0</v>
      </c>
      <c r="I988" s="16">
        <v>2001</v>
      </c>
      <c r="J988" s="16">
        <f t="shared" si="105"/>
        <v>10</v>
      </c>
      <c r="K988" s="16">
        <v>2</v>
      </c>
      <c r="L988" s="11">
        <v>1</v>
      </c>
      <c r="M988" s="11">
        <v>0</v>
      </c>
      <c r="N988" s="13">
        <v>3</v>
      </c>
      <c r="O988" s="17">
        <v>4</v>
      </c>
      <c r="P988" s="13">
        <v>0</v>
      </c>
      <c r="Q988" s="16">
        <v>0</v>
      </c>
      <c r="R988" s="16">
        <v>1</v>
      </c>
      <c r="S988" s="16">
        <v>0</v>
      </c>
      <c r="T988" s="16">
        <v>0</v>
      </c>
      <c r="U988" s="16">
        <v>0</v>
      </c>
      <c r="V988" s="11">
        <v>2</v>
      </c>
      <c r="W988" s="16">
        <v>2</v>
      </c>
      <c r="X988" s="11">
        <v>2</v>
      </c>
      <c r="Y988" s="11">
        <v>1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20">
        <v>19</v>
      </c>
      <c r="AG988" s="19"/>
      <c r="AH988" s="19">
        <v>49</v>
      </c>
      <c r="AI988" s="19">
        <v>42</v>
      </c>
      <c r="AJ988" s="51">
        <v>4</v>
      </c>
      <c r="AK988" s="51">
        <v>1</v>
      </c>
      <c r="AL988" s="20">
        <v>107</v>
      </c>
      <c r="AM988" s="20">
        <v>0</v>
      </c>
      <c r="AN988" s="19"/>
      <c r="AO988" s="19">
        <v>153</v>
      </c>
      <c r="AP988" s="19">
        <v>10</v>
      </c>
      <c r="AQ988" s="19">
        <v>6.2</v>
      </c>
      <c r="AR988" s="19">
        <v>92.7</v>
      </c>
      <c r="AS988" s="19">
        <f>IF(F988=1,186*POWER(AR988/88.5,-1.154)*POWER(E988,-0.203),186*POWER(AR988/88.5,-1.154)*POWER(E988,-0.203)*0.742)</f>
        <v>73.793978404034334</v>
      </c>
      <c r="AY988" s="14" t="s">
        <v>32</v>
      </c>
      <c r="AZ988" s="21">
        <v>40695</v>
      </c>
      <c r="BA988" s="13">
        <v>0</v>
      </c>
      <c r="BD988" s="13">
        <v>50</v>
      </c>
      <c r="BI988" s="13">
        <v>80</v>
      </c>
      <c r="BM988" s="13">
        <v>70</v>
      </c>
      <c r="BS988" s="13">
        <v>1</v>
      </c>
      <c r="BT988" s="11">
        <v>2</v>
      </c>
      <c r="BU988" s="11">
        <v>2</v>
      </c>
      <c r="BV988" s="13">
        <v>2</v>
      </c>
      <c r="BX988" s="13">
        <v>1</v>
      </c>
    </row>
    <row r="989" spans="1:76">
      <c r="A989" s="13">
        <v>922</v>
      </c>
      <c r="B989" s="11">
        <v>0</v>
      </c>
      <c r="C989" s="11">
        <v>1</v>
      </c>
      <c r="D989" s="11">
        <f t="shared" si="103"/>
        <v>1952</v>
      </c>
      <c r="E989" s="11">
        <v>59</v>
      </c>
      <c r="F989" s="15">
        <v>1</v>
      </c>
      <c r="G989" s="71">
        <v>1</v>
      </c>
      <c r="H989" s="16">
        <v>0</v>
      </c>
      <c r="I989" s="16">
        <v>2004</v>
      </c>
      <c r="J989" s="16">
        <f t="shared" si="105"/>
        <v>7</v>
      </c>
      <c r="K989" s="16">
        <v>2</v>
      </c>
      <c r="L989" s="11">
        <v>1</v>
      </c>
      <c r="M989" s="16">
        <v>3</v>
      </c>
      <c r="N989" s="13">
        <v>3</v>
      </c>
      <c r="O989" s="17">
        <v>4</v>
      </c>
      <c r="P989" s="13">
        <v>0</v>
      </c>
      <c r="Q989" s="16">
        <v>0</v>
      </c>
      <c r="R989" s="16">
        <v>0</v>
      </c>
      <c r="S989" s="16">
        <v>0</v>
      </c>
      <c r="T989" s="16">
        <v>0</v>
      </c>
      <c r="U989" s="16">
        <v>0</v>
      </c>
      <c r="V989" s="11">
        <v>2</v>
      </c>
      <c r="W989" s="16">
        <v>2</v>
      </c>
      <c r="X989" s="11">
        <v>1</v>
      </c>
      <c r="Y989" s="11">
        <v>1</v>
      </c>
      <c r="Z989" s="11">
        <v>0</v>
      </c>
      <c r="AA989" s="11">
        <v>0</v>
      </c>
      <c r="AB989" s="11">
        <v>0</v>
      </c>
      <c r="AF989" s="20"/>
      <c r="AG989" s="19"/>
      <c r="AH989" s="19"/>
      <c r="AI989" s="19"/>
      <c r="AJ989" s="51">
        <v>4</v>
      </c>
      <c r="AK989" s="51">
        <v>0</v>
      </c>
      <c r="AL989" s="20">
        <v>59</v>
      </c>
      <c r="AM989" s="20">
        <v>0</v>
      </c>
      <c r="AN989" s="19"/>
      <c r="AO989" s="19">
        <v>156</v>
      </c>
      <c r="AP989" s="19">
        <v>5</v>
      </c>
      <c r="AQ989" s="19">
        <v>4.72</v>
      </c>
      <c r="AR989" s="19">
        <v>102</v>
      </c>
      <c r="AS989" s="19">
        <f>IF(F989=1,186*POWER(AR989/88.5,-1.154)*POWER(E989,-0.203),186*POWER(AR989/88.5,-1.154)*POWER(E989,-0.203)*0.742)</f>
        <v>69.004580820347343</v>
      </c>
      <c r="AT989" s="19">
        <v>2.93</v>
      </c>
      <c r="AY989" s="14" t="s">
        <v>178</v>
      </c>
      <c r="AZ989" s="21">
        <v>40557</v>
      </c>
      <c r="BA989" s="13">
        <v>1</v>
      </c>
      <c r="BB989" s="13">
        <v>70</v>
      </c>
      <c r="BC989" s="13">
        <v>50</v>
      </c>
      <c r="BJ989" s="13">
        <v>50</v>
      </c>
      <c r="BM989" s="13">
        <v>50</v>
      </c>
      <c r="BN989" s="13">
        <v>100</v>
      </c>
      <c r="BS989" s="13">
        <v>1</v>
      </c>
      <c r="BT989" s="11">
        <v>2</v>
      </c>
      <c r="BU989" s="11">
        <v>2</v>
      </c>
      <c r="BV989" s="13">
        <v>4</v>
      </c>
      <c r="BX989" s="13">
        <v>2</v>
      </c>
    </row>
    <row r="990" spans="1:76">
      <c r="A990" s="13">
        <v>923</v>
      </c>
      <c r="B990" s="11">
        <v>0</v>
      </c>
      <c r="C990" s="11">
        <v>1</v>
      </c>
      <c r="D990" s="11">
        <f t="shared" si="103"/>
        <v>1962</v>
      </c>
      <c r="E990" s="11">
        <v>49</v>
      </c>
      <c r="F990" s="15">
        <v>1</v>
      </c>
      <c r="G990" s="71">
        <v>1</v>
      </c>
      <c r="H990" s="16">
        <v>0</v>
      </c>
      <c r="I990" s="16">
        <v>2010</v>
      </c>
      <c r="J990" s="16">
        <f t="shared" si="105"/>
        <v>1</v>
      </c>
      <c r="K990" s="16">
        <v>2</v>
      </c>
      <c r="L990" s="11">
        <v>1</v>
      </c>
      <c r="M990" s="16">
        <v>3</v>
      </c>
      <c r="N990" s="13">
        <v>3</v>
      </c>
      <c r="O990" s="17">
        <v>0</v>
      </c>
      <c r="P990" s="13">
        <v>0</v>
      </c>
      <c r="Q990" s="16">
        <v>0</v>
      </c>
      <c r="R990" s="16">
        <v>0</v>
      </c>
      <c r="S990" s="16">
        <v>0</v>
      </c>
      <c r="T990" s="16">
        <v>0</v>
      </c>
      <c r="U990" s="16">
        <v>0</v>
      </c>
      <c r="V990" s="11">
        <v>1</v>
      </c>
      <c r="W990" s="16">
        <v>2</v>
      </c>
      <c r="X990" s="11">
        <v>1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1</v>
      </c>
      <c r="AF990" s="20">
        <v>24</v>
      </c>
      <c r="AG990" s="19"/>
      <c r="AH990" s="19">
        <v>49</v>
      </c>
      <c r="AI990" s="19">
        <v>65</v>
      </c>
      <c r="AJ990" s="51">
        <v>2</v>
      </c>
      <c r="AK990" s="51">
        <v>0</v>
      </c>
      <c r="AL990" s="20">
        <v>74</v>
      </c>
      <c r="AM990" s="20">
        <v>0</v>
      </c>
      <c r="AN990" s="20">
        <v>1</v>
      </c>
      <c r="AO990" s="19"/>
      <c r="AP990" s="19"/>
      <c r="AQ990" s="19">
        <v>5.2</v>
      </c>
      <c r="AR990" s="19"/>
      <c r="AT990" s="19">
        <v>4.5599999999999996</v>
      </c>
      <c r="AY990" s="14" t="s">
        <v>233</v>
      </c>
      <c r="AZ990" s="21">
        <v>40870</v>
      </c>
      <c r="BA990" s="13">
        <v>1</v>
      </c>
      <c r="BD990" s="13">
        <v>20</v>
      </c>
      <c r="BM990" s="13">
        <v>100</v>
      </c>
      <c r="BP990" s="7">
        <v>50</v>
      </c>
      <c r="BS990" s="13">
        <v>3</v>
      </c>
      <c r="BT990" s="11">
        <v>2</v>
      </c>
      <c r="BU990" s="11">
        <v>2</v>
      </c>
      <c r="BV990" s="13">
        <v>2</v>
      </c>
      <c r="BX990" s="13">
        <v>0</v>
      </c>
    </row>
    <row r="991" spans="1:76">
      <c r="A991" s="13">
        <v>925</v>
      </c>
      <c r="B991" s="11">
        <v>0</v>
      </c>
      <c r="C991" s="11">
        <v>1</v>
      </c>
      <c r="D991" s="11">
        <f t="shared" si="103"/>
        <v>1952</v>
      </c>
      <c r="E991" s="11">
        <v>59</v>
      </c>
      <c r="F991" s="15">
        <v>1</v>
      </c>
      <c r="G991" s="71">
        <v>1</v>
      </c>
      <c r="H991" s="16">
        <v>0</v>
      </c>
      <c r="I991" s="16">
        <v>2010</v>
      </c>
      <c r="J991" s="16">
        <f t="shared" si="105"/>
        <v>1</v>
      </c>
      <c r="K991" s="16">
        <v>1</v>
      </c>
      <c r="L991" s="11">
        <v>1</v>
      </c>
      <c r="M991" s="16">
        <v>3</v>
      </c>
      <c r="N991" s="13">
        <v>3</v>
      </c>
      <c r="O991" s="17">
        <v>0</v>
      </c>
      <c r="P991" s="13">
        <v>0</v>
      </c>
      <c r="Q991" s="16">
        <v>0</v>
      </c>
      <c r="R991" s="16">
        <v>0</v>
      </c>
      <c r="S991" s="16">
        <v>0</v>
      </c>
      <c r="T991" s="16">
        <v>0</v>
      </c>
      <c r="U991" s="16">
        <v>0</v>
      </c>
      <c r="V991" s="11">
        <v>2</v>
      </c>
      <c r="W991" s="16">
        <v>2</v>
      </c>
      <c r="X991" s="11">
        <v>1</v>
      </c>
      <c r="Y991" s="11">
        <v>0</v>
      </c>
      <c r="Z991" s="11">
        <v>0</v>
      </c>
      <c r="AA991" s="11">
        <v>0</v>
      </c>
      <c r="AB991" s="11">
        <v>0</v>
      </c>
      <c r="AC991" s="11">
        <v>0</v>
      </c>
      <c r="AD991" s="11">
        <v>0</v>
      </c>
      <c r="AE991" s="11">
        <v>0</v>
      </c>
      <c r="AF991" s="20">
        <v>13.8</v>
      </c>
      <c r="AG991" s="19"/>
      <c r="AH991" s="19">
        <v>53</v>
      </c>
      <c r="AI991" s="19">
        <v>69</v>
      </c>
      <c r="AJ991" s="51"/>
      <c r="AK991" s="51"/>
      <c r="AL991" s="20"/>
      <c r="AM991" s="20">
        <v>0</v>
      </c>
      <c r="AN991" s="19"/>
      <c r="AO991" s="19">
        <v>135</v>
      </c>
      <c r="AP991" s="19">
        <v>9</v>
      </c>
      <c r="AQ991" s="19">
        <v>12.24</v>
      </c>
      <c r="AR991" s="19">
        <v>56.9</v>
      </c>
      <c r="AS991" s="19">
        <f t="shared" ref="AS991:AS996" si="106">IF(F991=1,186*POWER(AR991/88.5,-1.154)*POWER(E991,-0.203),186*POWER(AR991/88.5,-1.154)*POWER(E991,-0.203)*0.742)</f>
        <v>135.33276805043965</v>
      </c>
      <c r="AT991" s="19">
        <v>6.98</v>
      </c>
      <c r="AU991" s="20">
        <v>0.91</v>
      </c>
      <c r="AV991" s="19">
        <v>1.62</v>
      </c>
      <c r="AW991" s="19">
        <v>4.45</v>
      </c>
      <c r="AX991" s="19">
        <f>(AT991-AU991)/AU991</f>
        <v>6.6703296703296706</v>
      </c>
      <c r="AY991" s="14" t="s">
        <v>234</v>
      </c>
      <c r="AZ991" s="21">
        <v>40840</v>
      </c>
      <c r="BA991" s="13">
        <v>1</v>
      </c>
      <c r="BC991" s="13">
        <v>50</v>
      </c>
      <c r="BI991" s="13">
        <v>100</v>
      </c>
      <c r="BM991" s="13">
        <v>40</v>
      </c>
      <c r="BS991" s="13">
        <v>1</v>
      </c>
      <c r="BT991" s="11">
        <v>2</v>
      </c>
      <c r="BU991" s="11">
        <v>2</v>
      </c>
      <c r="BV991" s="13">
        <v>2</v>
      </c>
      <c r="BX991" s="13">
        <v>1</v>
      </c>
    </row>
    <row r="992" spans="1:76">
      <c r="A992" s="13">
        <v>926</v>
      </c>
      <c r="B992" s="11">
        <v>0</v>
      </c>
      <c r="C992" s="11">
        <v>1</v>
      </c>
      <c r="D992" s="11">
        <f t="shared" si="103"/>
        <v>1961</v>
      </c>
      <c r="E992" s="11">
        <v>50</v>
      </c>
      <c r="F992" s="15">
        <v>1</v>
      </c>
      <c r="G992" s="71">
        <v>1</v>
      </c>
      <c r="H992" s="16">
        <v>0</v>
      </c>
      <c r="I992" s="16">
        <v>2010</v>
      </c>
      <c r="J992" s="16">
        <f t="shared" si="105"/>
        <v>1</v>
      </c>
      <c r="K992" s="16">
        <v>3</v>
      </c>
      <c r="L992" s="11">
        <v>1</v>
      </c>
      <c r="M992" s="16">
        <v>3</v>
      </c>
      <c r="N992" s="13">
        <v>2</v>
      </c>
      <c r="O992" s="17">
        <v>0</v>
      </c>
      <c r="P992" s="13">
        <v>0</v>
      </c>
      <c r="Q992" s="16">
        <v>0</v>
      </c>
      <c r="R992" s="16">
        <v>0</v>
      </c>
      <c r="S992" s="16">
        <v>0</v>
      </c>
      <c r="T992" s="16">
        <v>0</v>
      </c>
      <c r="U992" s="16">
        <v>0</v>
      </c>
      <c r="V992" s="11">
        <v>1</v>
      </c>
      <c r="W992" s="16">
        <v>3</v>
      </c>
      <c r="X992" s="11">
        <v>1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20">
        <v>17.8</v>
      </c>
      <c r="AG992" s="19"/>
      <c r="AH992" s="19">
        <v>47</v>
      </c>
      <c r="AI992" s="19">
        <v>64</v>
      </c>
      <c r="AJ992" s="51">
        <v>3</v>
      </c>
      <c r="AK992" s="51">
        <v>1</v>
      </c>
      <c r="AL992" s="20">
        <v>92</v>
      </c>
      <c r="AM992" s="20">
        <v>0</v>
      </c>
      <c r="AN992" s="19"/>
      <c r="AO992" s="19">
        <v>151</v>
      </c>
      <c r="AP992" s="19">
        <v>20</v>
      </c>
      <c r="AQ992" s="19">
        <v>4.99</v>
      </c>
      <c r="AR992" s="19">
        <v>116.8</v>
      </c>
      <c r="AS992" s="19">
        <f t="shared" si="106"/>
        <v>61.033113759483975</v>
      </c>
      <c r="AT992" s="19">
        <v>6.92</v>
      </c>
      <c r="AU992" s="20">
        <v>1.32</v>
      </c>
      <c r="AV992" s="19">
        <v>0.76</v>
      </c>
      <c r="AW992" s="19">
        <v>4.84</v>
      </c>
      <c r="AX992" s="19">
        <f>(AT992-AU992)/AU992</f>
        <v>4.2424242424242422</v>
      </c>
      <c r="AY992" s="14" t="s">
        <v>45</v>
      </c>
      <c r="AZ992" s="21">
        <v>40870</v>
      </c>
      <c r="BA992" s="13">
        <v>1</v>
      </c>
      <c r="BC992" s="13">
        <v>90</v>
      </c>
      <c r="BF992" s="13">
        <v>50</v>
      </c>
      <c r="BJ992" s="13">
        <v>100</v>
      </c>
      <c r="BM992" s="13">
        <v>40</v>
      </c>
      <c r="BS992" s="13">
        <v>1</v>
      </c>
      <c r="BT992" s="11">
        <v>2</v>
      </c>
      <c r="BU992" s="11">
        <v>2</v>
      </c>
      <c r="BV992" s="17">
        <v>2</v>
      </c>
      <c r="BW992" s="17"/>
      <c r="BX992" s="13">
        <v>2</v>
      </c>
    </row>
    <row r="993" spans="1:76">
      <c r="A993" s="13">
        <v>927</v>
      </c>
      <c r="B993" s="11">
        <v>0</v>
      </c>
      <c r="C993" s="11">
        <v>1</v>
      </c>
      <c r="D993" s="11">
        <f t="shared" si="103"/>
        <v>1940</v>
      </c>
      <c r="E993" s="11">
        <v>71</v>
      </c>
      <c r="F993" s="15">
        <v>2</v>
      </c>
      <c r="G993" s="71">
        <v>1</v>
      </c>
      <c r="H993" s="16">
        <v>0</v>
      </c>
      <c r="I993" s="16">
        <v>2006</v>
      </c>
      <c r="J993" s="16">
        <f t="shared" si="105"/>
        <v>5</v>
      </c>
      <c r="K993" s="16">
        <v>2</v>
      </c>
      <c r="L993" s="11">
        <v>1</v>
      </c>
      <c r="M993" s="16">
        <v>3</v>
      </c>
      <c r="N993" s="13">
        <v>3</v>
      </c>
      <c r="O993" s="17">
        <v>0</v>
      </c>
      <c r="P993" s="13">
        <v>0</v>
      </c>
      <c r="Q993" s="16">
        <v>0</v>
      </c>
      <c r="R993" s="16">
        <v>0</v>
      </c>
      <c r="S993" s="16">
        <v>0</v>
      </c>
      <c r="T993" s="16">
        <v>0</v>
      </c>
      <c r="U993" s="16">
        <v>0</v>
      </c>
      <c r="V993" s="11">
        <v>1</v>
      </c>
      <c r="W993" s="16">
        <v>1</v>
      </c>
      <c r="X993" s="11">
        <v>1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1</v>
      </c>
      <c r="AF993" s="20">
        <v>26</v>
      </c>
      <c r="AG993" s="19"/>
      <c r="AH993" s="19">
        <v>44</v>
      </c>
      <c r="AI993" s="19">
        <v>73</v>
      </c>
      <c r="AJ993" s="51">
        <v>2</v>
      </c>
      <c r="AK993" s="51">
        <v>0</v>
      </c>
      <c r="AL993" s="20">
        <v>68</v>
      </c>
      <c r="AM993" s="20">
        <v>0</v>
      </c>
      <c r="AN993" s="19"/>
      <c r="AO993" s="19">
        <v>134</v>
      </c>
      <c r="AP993" s="19">
        <v>20</v>
      </c>
      <c r="AQ993" s="19">
        <v>8.6999999999999993</v>
      </c>
      <c r="AR993" s="19">
        <v>109.8</v>
      </c>
      <c r="AS993" s="19">
        <f t="shared" si="106"/>
        <v>45.292765481045876</v>
      </c>
      <c r="AT993" s="19">
        <v>5.2</v>
      </c>
      <c r="AY993" s="14" t="s">
        <v>24</v>
      </c>
      <c r="AZ993" s="21">
        <v>40595</v>
      </c>
      <c r="BD993" s="13">
        <v>45</v>
      </c>
      <c r="BJ993" s="13">
        <v>100</v>
      </c>
      <c r="BN993" s="13">
        <v>30</v>
      </c>
      <c r="BS993" s="13">
        <v>1</v>
      </c>
      <c r="BT993" s="11">
        <v>2</v>
      </c>
      <c r="BU993" s="11">
        <v>2</v>
      </c>
      <c r="BV993" s="13">
        <v>1</v>
      </c>
      <c r="BX993" s="13">
        <v>0</v>
      </c>
    </row>
    <row r="994" spans="1:76">
      <c r="A994" s="13">
        <v>932</v>
      </c>
      <c r="B994" s="11">
        <v>0</v>
      </c>
      <c r="C994" s="11">
        <v>1</v>
      </c>
      <c r="D994" s="11">
        <f t="shared" si="103"/>
        <v>1950</v>
      </c>
      <c r="E994" s="11">
        <v>61</v>
      </c>
      <c r="F994" s="15">
        <v>2</v>
      </c>
      <c r="G994" s="71">
        <v>1</v>
      </c>
      <c r="H994" s="16">
        <v>1</v>
      </c>
      <c r="I994" s="16">
        <v>2010</v>
      </c>
      <c r="J994" s="16">
        <f t="shared" si="105"/>
        <v>1</v>
      </c>
      <c r="K994" s="16">
        <v>2</v>
      </c>
      <c r="L994" s="11">
        <v>1</v>
      </c>
      <c r="M994" s="16">
        <v>3</v>
      </c>
      <c r="N994" s="13">
        <v>3</v>
      </c>
      <c r="O994" s="17">
        <v>0</v>
      </c>
      <c r="P994" s="13">
        <v>0</v>
      </c>
      <c r="Q994" s="16">
        <v>0</v>
      </c>
      <c r="R994" s="16">
        <v>0</v>
      </c>
      <c r="S994" s="16">
        <v>0</v>
      </c>
      <c r="T994" s="16">
        <v>0</v>
      </c>
      <c r="U994" s="16">
        <v>1</v>
      </c>
      <c r="V994" s="11">
        <v>2</v>
      </c>
      <c r="W994" s="16">
        <v>2</v>
      </c>
      <c r="X994" s="11">
        <v>1</v>
      </c>
      <c r="Y994" s="11">
        <v>0</v>
      </c>
      <c r="Z994" s="11">
        <v>0</v>
      </c>
      <c r="AA994" s="11">
        <v>0</v>
      </c>
      <c r="AB994" s="11">
        <v>0</v>
      </c>
      <c r="AF994" s="20"/>
      <c r="AG994" s="19"/>
      <c r="AH994" s="19"/>
      <c r="AI994" s="19"/>
      <c r="AJ994" s="51"/>
      <c r="AK994" s="51"/>
      <c r="AL994" s="20"/>
      <c r="AM994" s="20"/>
      <c r="AN994" s="19"/>
      <c r="AO994" s="19">
        <v>167</v>
      </c>
      <c r="AP994" s="19">
        <v>16</v>
      </c>
      <c r="AQ994" s="19">
        <v>7.8</v>
      </c>
      <c r="AR994" s="19">
        <v>96.4</v>
      </c>
      <c r="AS994" s="19">
        <f t="shared" si="106"/>
        <v>54.280336366775352</v>
      </c>
      <c r="AY994" s="14" t="s">
        <v>65</v>
      </c>
      <c r="AZ994" s="21">
        <v>40562</v>
      </c>
      <c r="BA994" s="13">
        <v>0</v>
      </c>
      <c r="BM994" s="13">
        <v>50</v>
      </c>
      <c r="BS994" s="13">
        <v>1</v>
      </c>
      <c r="BT994" s="11">
        <v>2</v>
      </c>
      <c r="BU994" s="11">
        <v>2</v>
      </c>
      <c r="BV994" s="13">
        <v>1</v>
      </c>
      <c r="BW994" s="13">
        <v>0</v>
      </c>
      <c r="BX994" s="13">
        <v>1</v>
      </c>
    </row>
    <row r="995" spans="1:76">
      <c r="A995" s="13">
        <v>933</v>
      </c>
      <c r="B995" s="11">
        <v>0</v>
      </c>
      <c r="C995" s="11">
        <v>1</v>
      </c>
      <c r="D995" s="11">
        <f t="shared" si="103"/>
        <v>1951</v>
      </c>
      <c r="E995" s="11">
        <v>60</v>
      </c>
      <c r="F995" s="15">
        <v>1</v>
      </c>
      <c r="G995" s="71">
        <v>1</v>
      </c>
      <c r="H995" s="16">
        <v>0</v>
      </c>
      <c r="I995" s="16">
        <v>2011</v>
      </c>
      <c r="J995" s="16">
        <f t="shared" si="105"/>
        <v>0</v>
      </c>
      <c r="K995" s="16">
        <v>1</v>
      </c>
      <c r="L995" s="11">
        <v>1</v>
      </c>
      <c r="M995" s="16">
        <v>3</v>
      </c>
      <c r="N995" s="13">
        <v>3</v>
      </c>
      <c r="O995" s="17">
        <v>5</v>
      </c>
      <c r="P995" s="13">
        <v>0</v>
      </c>
      <c r="Q995" s="16">
        <v>0</v>
      </c>
      <c r="R995" s="16">
        <v>0</v>
      </c>
      <c r="S995" s="16">
        <v>0</v>
      </c>
      <c r="T995" s="16">
        <v>0</v>
      </c>
      <c r="U995" s="16">
        <v>0</v>
      </c>
      <c r="W995" s="16">
        <v>0</v>
      </c>
      <c r="X995" s="11">
        <v>1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20"/>
      <c r="AG995" s="19"/>
      <c r="AH995" s="19">
        <v>58</v>
      </c>
      <c r="AI995" s="19">
        <v>49</v>
      </c>
      <c r="AJ995" s="51">
        <v>5</v>
      </c>
      <c r="AK995" s="51">
        <v>0</v>
      </c>
      <c r="AL995" s="20">
        <v>72</v>
      </c>
      <c r="AM995" s="20">
        <v>0</v>
      </c>
      <c r="AN995" s="19"/>
      <c r="AO995" s="19">
        <v>143</v>
      </c>
      <c r="AP995" s="19">
        <v>12</v>
      </c>
      <c r="AQ995" s="19">
        <v>5.97</v>
      </c>
      <c r="AR995" s="19">
        <v>93</v>
      </c>
      <c r="AS995" s="19">
        <f t="shared" si="106"/>
        <v>76.505287608350216</v>
      </c>
      <c r="AT995" s="19">
        <v>5.4</v>
      </c>
      <c r="AV995" s="19">
        <v>0.43</v>
      </c>
      <c r="AW995" s="19">
        <v>3.72</v>
      </c>
      <c r="AY995" s="14" t="s">
        <v>115</v>
      </c>
      <c r="AZ995" s="21">
        <v>40856</v>
      </c>
      <c r="BC995" s="13">
        <v>50</v>
      </c>
      <c r="BD995" s="13">
        <v>50</v>
      </c>
      <c r="BM995" s="13">
        <v>50</v>
      </c>
      <c r="BN995" s="13">
        <v>50</v>
      </c>
      <c r="BS995" s="13">
        <v>1</v>
      </c>
      <c r="BT995" s="11">
        <v>2</v>
      </c>
      <c r="BU995" s="11">
        <v>2</v>
      </c>
      <c r="BV995" s="13">
        <v>1</v>
      </c>
      <c r="BX995" s="13">
        <v>1</v>
      </c>
    </row>
    <row r="996" spans="1:76">
      <c r="A996" s="13">
        <v>935</v>
      </c>
      <c r="B996" s="11">
        <v>0</v>
      </c>
      <c r="C996" s="11">
        <v>1</v>
      </c>
      <c r="D996" s="11">
        <f t="shared" si="103"/>
        <v>1949</v>
      </c>
      <c r="E996" s="11">
        <v>62</v>
      </c>
      <c r="F996" s="15">
        <v>1</v>
      </c>
      <c r="G996" s="71">
        <v>1</v>
      </c>
      <c r="H996" s="16">
        <v>0</v>
      </c>
      <c r="I996" s="16">
        <v>2011</v>
      </c>
      <c r="J996" s="16">
        <f t="shared" si="105"/>
        <v>0</v>
      </c>
      <c r="K996" s="16">
        <v>1</v>
      </c>
      <c r="L996" s="11">
        <v>1</v>
      </c>
      <c r="M996" s="16">
        <v>3</v>
      </c>
      <c r="N996" s="13">
        <v>3</v>
      </c>
      <c r="O996" s="17">
        <v>0</v>
      </c>
      <c r="P996" s="13">
        <v>0</v>
      </c>
      <c r="Q996" s="16">
        <v>0</v>
      </c>
      <c r="R996" s="16">
        <v>0</v>
      </c>
      <c r="S996" s="16">
        <v>0</v>
      </c>
      <c r="T996" s="16">
        <v>0</v>
      </c>
      <c r="U996" s="16">
        <v>0</v>
      </c>
      <c r="V996" s="11">
        <v>1</v>
      </c>
      <c r="W996" s="16">
        <v>3</v>
      </c>
      <c r="X996" s="11">
        <v>1</v>
      </c>
      <c r="Y996" s="11">
        <v>0</v>
      </c>
      <c r="Z996" s="11">
        <v>0</v>
      </c>
      <c r="AA996" s="11">
        <v>0</v>
      </c>
      <c r="AB996" s="11">
        <v>0</v>
      </c>
      <c r="AC996" s="11">
        <v>1</v>
      </c>
      <c r="AD996" s="11">
        <v>0</v>
      </c>
      <c r="AE996" s="11">
        <v>0</v>
      </c>
      <c r="AF996" s="20">
        <v>20</v>
      </c>
      <c r="AG996" s="19"/>
      <c r="AH996" s="19">
        <v>53</v>
      </c>
      <c r="AI996" s="19">
        <v>65</v>
      </c>
      <c r="AJ996" s="51"/>
      <c r="AK996" s="51"/>
      <c r="AL996" s="20"/>
      <c r="AM996" s="20"/>
      <c r="AN996" s="19"/>
      <c r="AO996" s="19">
        <v>177</v>
      </c>
      <c r="AP996" s="19">
        <v>3</v>
      </c>
      <c r="AQ996" s="19">
        <v>6.1</v>
      </c>
      <c r="AR996" s="19">
        <v>74.400000000000006</v>
      </c>
      <c r="AS996" s="19">
        <f t="shared" si="106"/>
        <v>98.318399012730509</v>
      </c>
      <c r="AT996" s="19">
        <v>5.4</v>
      </c>
      <c r="AU996" s="20">
        <v>1.6</v>
      </c>
      <c r="AV996" s="19">
        <v>0.79</v>
      </c>
      <c r="AW996" s="19">
        <v>3</v>
      </c>
      <c r="AX996" s="19">
        <f>(AT996-AU996)/AU996</f>
        <v>2.375</v>
      </c>
      <c r="AY996" s="14" t="s">
        <v>102</v>
      </c>
      <c r="AZ996" s="21">
        <v>40863</v>
      </c>
      <c r="BA996" s="13">
        <v>1</v>
      </c>
      <c r="BC996" s="13">
        <v>30</v>
      </c>
      <c r="BI996" s="13">
        <v>100</v>
      </c>
      <c r="BM996" s="13">
        <v>50</v>
      </c>
      <c r="BN996" s="13">
        <v>50</v>
      </c>
      <c r="BO996" s="13">
        <v>100</v>
      </c>
      <c r="BS996" s="13">
        <v>1</v>
      </c>
      <c r="BT996" s="11">
        <v>2</v>
      </c>
      <c r="BU996" s="11">
        <v>2</v>
      </c>
      <c r="BV996" s="13">
        <v>2</v>
      </c>
      <c r="BX996" s="13">
        <v>2</v>
      </c>
    </row>
    <row r="997" spans="1:76">
      <c r="A997" s="13">
        <v>936</v>
      </c>
      <c r="B997" s="11">
        <v>0</v>
      </c>
      <c r="C997" s="11">
        <v>2</v>
      </c>
      <c r="D997" s="11">
        <f t="shared" si="103"/>
        <v>1944</v>
      </c>
      <c r="E997" s="11">
        <v>67</v>
      </c>
      <c r="F997" s="15">
        <v>1</v>
      </c>
      <c r="G997" s="71">
        <v>1</v>
      </c>
      <c r="H997" s="16">
        <v>0</v>
      </c>
      <c r="I997" s="16">
        <v>99</v>
      </c>
      <c r="J997" s="16">
        <v>99</v>
      </c>
      <c r="K997" s="16">
        <v>2</v>
      </c>
      <c r="L997" s="11">
        <v>1</v>
      </c>
      <c r="M997" s="16">
        <v>3</v>
      </c>
      <c r="N997" s="13">
        <v>3</v>
      </c>
      <c r="O997" s="17">
        <v>3</v>
      </c>
      <c r="P997" s="13">
        <v>0</v>
      </c>
      <c r="Q997" s="16">
        <v>0</v>
      </c>
      <c r="R997" s="16">
        <v>0</v>
      </c>
      <c r="S997" s="16">
        <v>0</v>
      </c>
      <c r="T997" s="16">
        <v>0</v>
      </c>
      <c r="U997" s="16">
        <v>0</v>
      </c>
      <c r="V997" s="11">
        <v>1</v>
      </c>
      <c r="W997" s="16">
        <v>3</v>
      </c>
      <c r="X997" s="11">
        <v>1</v>
      </c>
      <c r="Y997" s="11">
        <v>0</v>
      </c>
      <c r="Z997" s="11">
        <v>0</v>
      </c>
      <c r="AA997" s="11">
        <v>0</v>
      </c>
      <c r="AB997" s="11">
        <v>0</v>
      </c>
      <c r="AC997" s="11">
        <v>0</v>
      </c>
      <c r="AD997" s="11">
        <v>0</v>
      </c>
      <c r="AE997" s="11">
        <v>0</v>
      </c>
      <c r="AF997" s="20">
        <v>13.8</v>
      </c>
      <c r="AG997" s="19"/>
      <c r="AH997" s="19">
        <v>54</v>
      </c>
      <c r="AI997" s="19">
        <v>62</v>
      </c>
      <c r="AJ997" s="51">
        <v>3</v>
      </c>
      <c r="AK997" s="51">
        <v>0</v>
      </c>
      <c r="AL997" s="20">
        <v>63</v>
      </c>
      <c r="AM997" s="20">
        <v>1</v>
      </c>
      <c r="AN997" s="19"/>
      <c r="AO997" s="19">
        <v>136</v>
      </c>
      <c r="AP997" s="19">
        <v>2</v>
      </c>
      <c r="AQ997" s="19">
        <v>7.1</v>
      </c>
      <c r="AR997" s="19"/>
      <c r="AY997" s="14" t="s">
        <v>28</v>
      </c>
      <c r="AZ997" s="21">
        <v>40693</v>
      </c>
      <c r="BA997" s="13">
        <v>1</v>
      </c>
      <c r="BC997" s="13">
        <v>20</v>
      </c>
      <c r="BD997" s="13">
        <v>50</v>
      </c>
      <c r="BE997" s="13">
        <v>20</v>
      </c>
      <c r="BI997" s="13">
        <v>40</v>
      </c>
      <c r="BJ997" s="13">
        <v>50</v>
      </c>
      <c r="BM997" s="13">
        <v>100</v>
      </c>
      <c r="BS997" s="13">
        <v>1</v>
      </c>
      <c r="BT997" s="11">
        <v>2</v>
      </c>
      <c r="BU997" s="11">
        <v>2</v>
      </c>
      <c r="BV997" s="13">
        <v>3</v>
      </c>
      <c r="BX997" s="13">
        <v>4</v>
      </c>
    </row>
    <row r="998" spans="1:76">
      <c r="A998" s="13">
        <v>938</v>
      </c>
      <c r="B998" s="11">
        <v>0</v>
      </c>
      <c r="C998" s="11">
        <v>1</v>
      </c>
      <c r="D998" s="11">
        <f t="shared" si="103"/>
        <v>1945</v>
      </c>
      <c r="E998" s="11">
        <v>66</v>
      </c>
      <c r="F998" s="15">
        <v>1</v>
      </c>
      <c r="H998" s="16">
        <v>1</v>
      </c>
      <c r="I998" s="16"/>
      <c r="J998" s="16">
        <f t="shared" ref="J998:J1003" si="107">YEAR(AZ998)-I998</f>
        <v>2011</v>
      </c>
      <c r="K998" s="11">
        <v>0</v>
      </c>
      <c r="L998" s="11">
        <v>0</v>
      </c>
      <c r="M998" s="11">
        <v>4</v>
      </c>
      <c r="N998" s="13">
        <v>2</v>
      </c>
      <c r="O998" s="17">
        <v>0</v>
      </c>
      <c r="P998" s="13">
        <v>0</v>
      </c>
      <c r="Q998" s="16">
        <v>0</v>
      </c>
      <c r="R998" s="16">
        <v>0</v>
      </c>
      <c r="S998" s="16">
        <v>0</v>
      </c>
      <c r="T998" s="16">
        <v>0</v>
      </c>
      <c r="U998" s="16">
        <v>0</v>
      </c>
      <c r="V998" s="11">
        <v>1</v>
      </c>
      <c r="W998" s="16">
        <v>1</v>
      </c>
      <c r="X998" s="11">
        <v>1</v>
      </c>
      <c r="Y998" s="11">
        <v>0</v>
      </c>
      <c r="Z998" s="11">
        <v>1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20">
        <v>16</v>
      </c>
      <c r="AG998" s="19"/>
      <c r="AH998" s="19">
        <v>50</v>
      </c>
      <c r="AI998" s="19">
        <v>58</v>
      </c>
      <c r="AJ998" s="51">
        <v>1</v>
      </c>
      <c r="AK998" s="51">
        <v>0</v>
      </c>
      <c r="AL998" s="20">
        <v>76</v>
      </c>
      <c r="AM998" s="20">
        <v>0</v>
      </c>
      <c r="AN998" s="19"/>
      <c r="AO998" s="19">
        <v>152</v>
      </c>
      <c r="AP998" s="19">
        <v>2</v>
      </c>
      <c r="AQ998" s="19">
        <v>7.5</v>
      </c>
      <c r="AR998" s="19">
        <v>76.900000000000006</v>
      </c>
      <c r="AS998" s="19">
        <f>IF(F998=1,186*POWER(AR998/88.5,-1.154)*POWER(E998,-0.203),186*POWER(AR998/88.5,-1.154)*POWER(E998,-0.203)*0.742)</f>
        <v>93.445644463345431</v>
      </c>
      <c r="AT998" s="19">
        <v>3.86</v>
      </c>
      <c r="AY998" s="14" t="s">
        <v>235</v>
      </c>
      <c r="AZ998" s="21">
        <v>40872</v>
      </c>
      <c r="BA998" s="13">
        <v>1</v>
      </c>
      <c r="BD998" s="13">
        <v>30</v>
      </c>
      <c r="BK998" s="13">
        <v>40</v>
      </c>
      <c r="BM998" s="13">
        <v>100</v>
      </c>
      <c r="BS998" s="13">
        <v>2</v>
      </c>
      <c r="BT998" s="11">
        <v>2</v>
      </c>
      <c r="BU998" s="11">
        <v>2</v>
      </c>
      <c r="BV998" s="13">
        <v>1</v>
      </c>
      <c r="BW998" s="13">
        <v>1</v>
      </c>
      <c r="BX998" s="13">
        <v>4</v>
      </c>
    </row>
    <row r="999" spans="1:76">
      <c r="A999" s="13">
        <v>939</v>
      </c>
      <c r="B999" s="11">
        <v>0</v>
      </c>
      <c r="C999" s="11">
        <v>1</v>
      </c>
      <c r="D999" s="11">
        <f t="shared" si="103"/>
        <v>1958</v>
      </c>
      <c r="E999" s="11">
        <v>53</v>
      </c>
      <c r="F999" s="15">
        <v>1</v>
      </c>
      <c r="G999" s="71">
        <v>1</v>
      </c>
      <c r="H999" s="16">
        <v>0</v>
      </c>
      <c r="I999" s="16">
        <v>2010</v>
      </c>
      <c r="J999" s="16">
        <f t="shared" si="107"/>
        <v>1</v>
      </c>
      <c r="K999" s="16">
        <v>1</v>
      </c>
      <c r="L999" s="11">
        <v>1</v>
      </c>
      <c r="M999" s="16">
        <v>4</v>
      </c>
      <c r="N999" s="13">
        <v>3</v>
      </c>
      <c r="O999" s="17">
        <v>0</v>
      </c>
      <c r="P999" s="13">
        <v>0</v>
      </c>
      <c r="Q999" s="16">
        <v>0</v>
      </c>
      <c r="R999" s="16">
        <v>0</v>
      </c>
      <c r="S999" s="16">
        <v>0</v>
      </c>
      <c r="T999" s="16">
        <v>0</v>
      </c>
      <c r="U999" s="16">
        <v>0</v>
      </c>
      <c r="V999" s="11">
        <v>1</v>
      </c>
      <c r="W999" s="16">
        <v>2</v>
      </c>
      <c r="X999" s="11">
        <v>1</v>
      </c>
      <c r="Y999" s="11">
        <v>0</v>
      </c>
      <c r="Z999" s="11">
        <v>0</v>
      </c>
      <c r="AA999" s="11">
        <v>0</v>
      </c>
      <c r="AB999" s="11">
        <v>0</v>
      </c>
      <c r="AC999" s="11">
        <v>0</v>
      </c>
      <c r="AD999" s="11">
        <v>0</v>
      </c>
      <c r="AE999" s="11">
        <v>0</v>
      </c>
      <c r="AF999" s="20">
        <v>20</v>
      </c>
      <c r="AG999" s="19"/>
      <c r="AH999" s="19">
        <v>42</v>
      </c>
      <c r="AI999" s="19">
        <v>74</v>
      </c>
      <c r="AJ999" s="51"/>
      <c r="AK999" s="51"/>
      <c r="AL999" s="20"/>
      <c r="AM999" s="20"/>
      <c r="AN999" s="19"/>
      <c r="AO999" s="19">
        <v>170</v>
      </c>
      <c r="AP999" s="19">
        <v>4</v>
      </c>
      <c r="AQ999" s="19">
        <v>4.53</v>
      </c>
      <c r="AR999" s="19">
        <v>109.7</v>
      </c>
      <c r="AS999" s="19">
        <f>IF(F999=1,186*POWER(AR999/88.5,-1.154)*POWER(E999,-0.203),186*POWER(AR999/88.5,-1.154)*POWER(E999,-0.203)*0.742)</f>
        <v>64.842392223608101</v>
      </c>
      <c r="AT999" s="19">
        <v>5.62</v>
      </c>
      <c r="AU999" s="20">
        <v>0.68</v>
      </c>
      <c r="AV999" s="19">
        <v>0.92</v>
      </c>
      <c r="AW999" s="19">
        <v>3.65</v>
      </c>
      <c r="AX999" s="19">
        <f>(AT999-AU999)/AU999</f>
        <v>7.2647058823529411</v>
      </c>
      <c r="AY999" s="14" t="s">
        <v>197</v>
      </c>
      <c r="AZ999" s="21">
        <v>40574</v>
      </c>
      <c r="BC999" s="13">
        <v>90</v>
      </c>
      <c r="BF999" s="13">
        <v>90</v>
      </c>
      <c r="BS999" s="13">
        <v>3</v>
      </c>
      <c r="BT999" s="11">
        <v>2</v>
      </c>
      <c r="BU999" s="11">
        <v>2</v>
      </c>
      <c r="BV999" s="13">
        <v>1</v>
      </c>
      <c r="BX999" s="13">
        <v>2</v>
      </c>
    </row>
    <row r="1000" spans="1:76">
      <c r="A1000" s="13">
        <v>940</v>
      </c>
      <c r="B1000" s="11">
        <v>0</v>
      </c>
      <c r="C1000" s="11">
        <v>1</v>
      </c>
      <c r="D1000" s="11">
        <f t="shared" si="103"/>
        <v>1956</v>
      </c>
      <c r="E1000" s="11">
        <v>55</v>
      </c>
      <c r="F1000" s="15">
        <v>1</v>
      </c>
      <c r="G1000" s="71">
        <v>1</v>
      </c>
      <c r="H1000" s="16">
        <v>0</v>
      </c>
      <c r="I1000" s="16">
        <v>2009</v>
      </c>
      <c r="J1000" s="16">
        <f t="shared" si="107"/>
        <v>2</v>
      </c>
      <c r="K1000" s="16">
        <v>2</v>
      </c>
      <c r="L1000" s="11">
        <v>1</v>
      </c>
      <c r="M1000" s="16">
        <v>3</v>
      </c>
      <c r="N1000" s="13">
        <v>3</v>
      </c>
      <c r="O1000" s="17">
        <v>0</v>
      </c>
      <c r="P1000" s="13">
        <v>0</v>
      </c>
      <c r="Q1000" s="16">
        <v>0</v>
      </c>
      <c r="R1000" s="16">
        <v>0</v>
      </c>
      <c r="S1000" s="16">
        <v>0</v>
      </c>
      <c r="T1000" s="16">
        <v>0</v>
      </c>
      <c r="U1000" s="16">
        <v>0</v>
      </c>
      <c r="V1000" s="11">
        <v>1</v>
      </c>
      <c r="W1000" s="16">
        <v>3</v>
      </c>
      <c r="X1000" s="11">
        <v>1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1</v>
      </c>
      <c r="AF1000" s="20"/>
      <c r="AG1000" s="19">
        <v>21</v>
      </c>
      <c r="AH1000" s="19">
        <v>52</v>
      </c>
      <c r="AI1000" s="19">
        <v>61</v>
      </c>
      <c r="AJ1000" s="51"/>
      <c r="AK1000" s="51"/>
      <c r="AL1000" s="20"/>
      <c r="AM1000" s="20"/>
      <c r="AN1000" s="19"/>
      <c r="AO1000" s="19">
        <v>152</v>
      </c>
      <c r="AP1000" s="19">
        <v>12</v>
      </c>
      <c r="AQ1000" s="19">
        <v>5.9</v>
      </c>
      <c r="AR1000" s="19">
        <v>105</v>
      </c>
      <c r="AS1000" s="19">
        <f>IF(F1000=1,186*POWER(AR1000/88.5,-1.154)*POWER(E1000,-0.203),186*POWER(AR1000/88.5,-1.154)*POWER(E1000,-0.203)*0.742)</f>
        <v>67.692320421341975</v>
      </c>
      <c r="AT1000" s="19">
        <v>8.6999999999999993</v>
      </c>
      <c r="AY1000" s="14" t="s">
        <v>91</v>
      </c>
      <c r="AZ1000" s="21">
        <v>40871</v>
      </c>
      <c r="BA1000" s="13">
        <v>1</v>
      </c>
      <c r="BC1000" s="13">
        <v>99</v>
      </c>
      <c r="BM1000" s="13">
        <v>20</v>
      </c>
      <c r="BO1000" s="13">
        <v>70</v>
      </c>
      <c r="BS1000" s="13">
        <v>1</v>
      </c>
      <c r="BT1000" s="11">
        <v>2</v>
      </c>
      <c r="BU1000" s="11">
        <v>2</v>
      </c>
      <c r="BV1000" s="13">
        <v>2</v>
      </c>
      <c r="BX1000" s="13">
        <v>1</v>
      </c>
    </row>
    <row r="1001" spans="1:76">
      <c r="A1001" s="13">
        <v>941</v>
      </c>
      <c r="B1001" s="11">
        <v>0</v>
      </c>
      <c r="C1001" s="11">
        <v>2</v>
      </c>
      <c r="D1001" s="11">
        <f t="shared" si="103"/>
        <v>1949</v>
      </c>
      <c r="E1001" s="11">
        <v>62</v>
      </c>
      <c r="F1001" s="15">
        <v>1</v>
      </c>
      <c r="G1001" s="71">
        <v>1</v>
      </c>
      <c r="H1001" s="16">
        <v>0</v>
      </c>
      <c r="I1001" s="16">
        <v>2010</v>
      </c>
      <c r="J1001" s="16">
        <f t="shared" si="107"/>
        <v>1</v>
      </c>
      <c r="K1001" s="16">
        <v>2</v>
      </c>
      <c r="L1001" s="11">
        <v>1</v>
      </c>
      <c r="M1001" s="11">
        <v>2</v>
      </c>
      <c r="N1001" s="13">
        <v>3</v>
      </c>
      <c r="O1001" s="17">
        <v>0</v>
      </c>
      <c r="P1001" s="13">
        <v>0</v>
      </c>
      <c r="Q1001" s="16">
        <v>0</v>
      </c>
      <c r="R1001" s="16">
        <v>0</v>
      </c>
      <c r="S1001" s="16">
        <v>0</v>
      </c>
      <c r="T1001" s="16">
        <v>0</v>
      </c>
      <c r="U1001" s="16">
        <v>0</v>
      </c>
      <c r="V1001" s="11">
        <v>1</v>
      </c>
      <c r="W1001" s="16">
        <v>2</v>
      </c>
      <c r="X1001" s="11">
        <v>1</v>
      </c>
      <c r="Y1001" s="11">
        <v>1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1</v>
      </c>
      <c r="AF1001" s="20">
        <v>21</v>
      </c>
      <c r="AG1001" s="19"/>
      <c r="AH1001" s="19">
        <v>58</v>
      </c>
      <c r="AI1001" s="19">
        <v>54</v>
      </c>
      <c r="AJ1001" s="51">
        <v>1</v>
      </c>
      <c r="AK1001" s="51">
        <v>0</v>
      </c>
      <c r="AL1001" s="20">
        <v>75</v>
      </c>
      <c r="AM1001" s="20"/>
      <c r="AN1001" s="19"/>
      <c r="AO1001" s="19">
        <v>130</v>
      </c>
      <c r="AP1001" s="19">
        <v>8</v>
      </c>
      <c r="AQ1001" s="19">
        <v>6.2</v>
      </c>
      <c r="AR1001" s="19"/>
      <c r="AT1001" s="19">
        <v>3</v>
      </c>
      <c r="AY1001" s="14" t="s">
        <v>45</v>
      </c>
      <c r="AZ1001" s="21">
        <v>40568</v>
      </c>
      <c r="BA1001" s="13">
        <v>0</v>
      </c>
      <c r="BD1001" s="13">
        <v>40</v>
      </c>
      <c r="BJ1001" s="13">
        <v>90</v>
      </c>
      <c r="BM1001" s="13">
        <v>5</v>
      </c>
      <c r="BS1001" s="13">
        <v>2</v>
      </c>
      <c r="BT1001" s="11">
        <v>2</v>
      </c>
      <c r="BU1001" s="11">
        <v>2</v>
      </c>
      <c r="BV1001" s="13">
        <v>1</v>
      </c>
      <c r="BX1001" s="13">
        <v>1</v>
      </c>
    </row>
    <row r="1002" spans="1:76">
      <c r="A1002" s="13">
        <v>942</v>
      </c>
      <c r="B1002" s="11">
        <v>0</v>
      </c>
      <c r="C1002" s="11">
        <v>1</v>
      </c>
      <c r="D1002" s="11">
        <f t="shared" si="103"/>
        <v>1954</v>
      </c>
      <c r="E1002" s="11">
        <v>57</v>
      </c>
      <c r="F1002" s="15">
        <v>2</v>
      </c>
      <c r="G1002" s="71">
        <v>1</v>
      </c>
      <c r="H1002" s="16">
        <v>0</v>
      </c>
      <c r="I1002" s="16">
        <v>2011</v>
      </c>
      <c r="J1002" s="16">
        <f t="shared" si="107"/>
        <v>0</v>
      </c>
      <c r="K1002" s="16">
        <v>1</v>
      </c>
      <c r="L1002" s="11">
        <v>1</v>
      </c>
      <c r="M1002" s="11">
        <v>4</v>
      </c>
      <c r="N1002" s="13">
        <v>3</v>
      </c>
      <c r="O1002" s="17">
        <v>0</v>
      </c>
      <c r="P1002" s="13">
        <v>0</v>
      </c>
      <c r="Q1002" s="16">
        <v>0</v>
      </c>
      <c r="R1002" s="16">
        <v>0</v>
      </c>
      <c r="S1002" s="16">
        <v>1</v>
      </c>
      <c r="T1002" s="16">
        <v>0</v>
      </c>
      <c r="U1002" s="16">
        <v>1</v>
      </c>
      <c r="V1002" s="11">
        <v>1</v>
      </c>
      <c r="W1002" s="16">
        <v>2</v>
      </c>
      <c r="X1002" s="11">
        <v>1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20">
        <v>23</v>
      </c>
      <c r="AG1002" s="19"/>
      <c r="AH1002" s="19">
        <v>52</v>
      </c>
      <c r="AI1002" s="19">
        <v>64</v>
      </c>
      <c r="AJ1002" s="51">
        <v>0</v>
      </c>
      <c r="AK1002" s="51">
        <v>0</v>
      </c>
      <c r="AL1002" s="20">
        <v>75</v>
      </c>
      <c r="AM1002" s="20"/>
      <c r="AN1002" s="19"/>
      <c r="AO1002" s="19">
        <v>135</v>
      </c>
      <c r="AP1002" s="19">
        <v>15</v>
      </c>
      <c r="AQ1002" s="19"/>
      <c r="AR1002" s="19">
        <v>46.7</v>
      </c>
      <c r="AS1002" s="19">
        <f t="shared" ref="AS1002:AS1007" si="108">IF(F1002=1,186*POWER(AR1002/88.5,-1.154)*POWER(E1002,-0.203),186*POWER(AR1002/88.5,-1.154)*POWER(E1002,-0.203)*0.742)</f>
        <v>127.01502791750974</v>
      </c>
      <c r="AY1002" s="14" t="s">
        <v>165</v>
      </c>
      <c r="AZ1002" s="21">
        <v>40701</v>
      </c>
      <c r="BA1002" s="13">
        <v>1</v>
      </c>
      <c r="BC1002" s="13">
        <v>90</v>
      </c>
      <c r="BD1002" s="13">
        <v>50</v>
      </c>
      <c r="BM1002" s="13">
        <v>10</v>
      </c>
      <c r="BO1002" s="13">
        <v>100</v>
      </c>
      <c r="BS1002" s="13">
        <v>1</v>
      </c>
      <c r="BT1002" s="11">
        <v>2</v>
      </c>
      <c r="BU1002" s="11">
        <v>2</v>
      </c>
      <c r="BV1002" s="13">
        <v>3</v>
      </c>
      <c r="BX1002" s="13">
        <v>2</v>
      </c>
    </row>
    <row r="1003" spans="1:76">
      <c r="A1003" s="13">
        <v>944</v>
      </c>
      <c r="B1003" s="11">
        <v>0</v>
      </c>
      <c r="C1003" s="11">
        <v>1</v>
      </c>
      <c r="D1003" s="11">
        <f t="shared" si="103"/>
        <v>1969</v>
      </c>
      <c r="E1003" s="11">
        <v>42</v>
      </c>
      <c r="F1003" s="15">
        <v>1</v>
      </c>
      <c r="G1003" s="71">
        <v>1</v>
      </c>
      <c r="H1003" s="16">
        <v>0</v>
      </c>
      <c r="I1003" s="16">
        <v>2010</v>
      </c>
      <c r="J1003" s="16">
        <f t="shared" si="107"/>
        <v>1</v>
      </c>
      <c r="K1003" s="16">
        <v>2</v>
      </c>
      <c r="L1003" s="11">
        <v>1</v>
      </c>
      <c r="M1003" s="11">
        <v>2</v>
      </c>
      <c r="N1003" s="13">
        <v>2</v>
      </c>
      <c r="O1003" s="17">
        <v>0</v>
      </c>
      <c r="P1003" s="13">
        <v>0</v>
      </c>
      <c r="Q1003" s="16">
        <v>0</v>
      </c>
      <c r="R1003" s="16">
        <v>0</v>
      </c>
      <c r="S1003" s="16">
        <v>0</v>
      </c>
      <c r="T1003" s="16">
        <v>0</v>
      </c>
      <c r="U1003" s="16">
        <v>0</v>
      </c>
      <c r="V1003" s="11">
        <v>1</v>
      </c>
      <c r="W1003" s="16">
        <v>1</v>
      </c>
      <c r="X1003" s="11">
        <v>1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1</v>
      </c>
      <c r="AF1003" s="20">
        <v>12</v>
      </c>
      <c r="AG1003" s="19"/>
      <c r="AH1003" s="19">
        <v>49</v>
      </c>
      <c r="AI1003" s="19">
        <v>60</v>
      </c>
      <c r="AJ1003" s="51">
        <v>1</v>
      </c>
      <c r="AK1003" s="51">
        <v>0</v>
      </c>
      <c r="AL1003" s="20">
        <v>78</v>
      </c>
      <c r="AM1003" s="20">
        <v>0</v>
      </c>
      <c r="AN1003" s="19"/>
      <c r="AO1003" s="19">
        <v>174</v>
      </c>
      <c r="AP1003" s="19">
        <v>3</v>
      </c>
      <c r="AQ1003" s="19">
        <v>5.9</v>
      </c>
      <c r="AR1003" s="19">
        <v>79</v>
      </c>
      <c r="AS1003" s="19">
        <f t="shared" si="108"/>
        <v>99.289702471333541</v>
      </c>
      <c r="AT1003" s="19">
        <v>5.58</v>
      </c>
      <c r="AU1003" s="20">
        <v>0.67</v>
      </c>
      <c r="AV1003" s="19">
        <v>1.08</v>
      </c>
      <c r="AW1003" s="19">
        <v>3.83</v>
      </c>
      <c r="AX1003" s="19">
        <f>(AT1003-AU1003)/AU1003</f>
        <v>7.3283582089552235</v>
      </c>
      <c r="AY1003" s="14" t="s">
        <v>236</v>
      </c>
      <c r="AZ1003" s="21">
        <v>40869</v>
      </c>
      <c r="BA1003" s="13">
        <v>0</v>
      </c>
      <c r="BC1003" s="13">
        <v>60</v>
      </c>
      <c r="BS1003" s="13">
        <v>1</v>
      </c>
      <c r="BT1003" s="11">
        <v>2</v>
      </c>
      <c r="BU1003" s="11">
        <v>2</v>
      </c>
      <c r="BV1003" s="13">
        <v>1</v>
      </c>
      <c r="BX1003" s="13">
        <v>1</v>
      </c>
    </row>
    <row r="1004" spans="1:76">
      <c r="A1004" s="13">
        <v>946</v>
      </c>
      <c r="B1004" s="11">
        <v>0</v>
      </c>
      <c r="C1004" s="11">
        <v>1</v>
      </c>
      <c r="D1004" s="11">
        <f t="shared" si="103"/>
        <v>1960</v>
      </c>
      <c r="E1004" s="11">
        <v>50</v>
      </c>
      <c r="F1004" s="15">
        <v>2</v>
      </c>
      <c r="G1004" s="71">
        <v>1</v>
      </c>
      <c r="H1004" s="16">
        <v>0</v>
      </c>
      <c r="I1004" s="16">
        <v>99</v>
      </c>
      <c r="J1004" s="16">
        <v>99</v>
      </c>
      <c r="K1004" s="16">
        <v>2</v>
      </c>
      <c r="L1004" s="11">
        <v>1</v>
      </c>
      <c r="M1004" s="16">
        <v>3</v>
      </c>
      <c r="N1004" s="13">
        <v>4</v>
      </c>
      <c r="O1004" s="17">
        <v>0</v>
      </c>
      <c r="P1004" s="13">
        <v>0</v>
      </c>
      <c r="Q1004" s="16">
        <v>1</v>
      </c>
      <c r="R1004" s="16">
        <v>0</v>
      </c>
      <c r="S1004" s="16">
        <v>0</v>
      </c>
      <c r="T1004" s="16">
        <v>0</v>
      </c>
      <c r="U1004" s="16">
        <v>0</v>
      </c>
      <c r="V1004" s="11">
        <v>2</v>
      </c>
      <c r="W1004" s="16">
        <v>2</v>
      </c>
      <c r="X1004" s="11">
        <v>1</v>
      </c>
      <c r="Y1004" s="11">
        <v>0</v>
      </c>
      <c r="Z1004" s="11">
        <v>0</v>
      </c>
      <c r="AA1004" s="11">
        <v>0</v>
      </c>
      <c r="AB1004" s="11">
        <v>1</v>
      </c>
      <c r="AF1004" s="20"/>
      <c r="AG1004" s="19"/>
      <c r="AH1004" s="19"/>
      <c r="AI1004" s="19"/>
      <c r="AJ1004" s="51"/>
      <c r="AK1004" s="51"/>
      <c r="AL1004" s="20"/>
      <c r="AM1004" s="20"/>
      <c r="AN1004" s="19"/>
      <c r="AO1004" s="19">
        <v>177</v>
      </c>
      <c r="AP1004" s="19">
        <v>7</v>
      </c>
      <c r="AQ1004" s="19">
        <v>6.8</v>
      </c>
      <c r="AR1004" s="19">
        <v>111.6</v>
      </c>
      <c r="AS1004" s="19">
        <f t="shared" si="108"/>
        <v>47.730281138339805</v>
      </c>
      <c r="AT1004" s="19">
        <v>7</v>
      </c>
      <c r="AY1004" s="14" t="s">
        <v>67</v>
      </c>
      <c r="AZ1004" s="21">
        <v>40536</v>
      </c>
      <c r="BC1004" s="13">
        <v>60</v>
      </c>
      <c r="BS1004" s="13">
        <v>1</v>
      </c>
      <c r="BT1004" s="11">
        <v>2</v>
      </c>
      <c r="BU1004" s="11">
        <v>2</v>
      </c>
      <c r="BV1004" s="13">
        <v>1</v>
      </c>
      <c r="BX1004" s="13">
        <v>1</v>
      </c>
    </row>
    <row r="1005" spans="1:76">
      <c r="A1005" s="13">
        <v>947</v>
      </c>
      <c r="B1005" s="11">
        <v>0</v>
      </c>
      <c r="C1005" s="11">
        <v>1</v>
      </c>
      <c r="D1005" s="11">
        <f t="shared" si="103"/>
        <v>1973</v>
      </c>
      <c r="E1005" s="11">
        <v>38</v>
      </c>
      <c r="F1005" s="15">
        <v>1</v>
      </c>
      <c r="G1005" s="70">
        <v>1</v>
      </c>
      <c r="H1005" s="16">
        <v>0</v>
      </c>
      <c r="I1005" s="16">
        <v>99</v>
      </c>
      <c r="J1005" s="16">
        <v>99</v>
      </c>
      <c r="K1005" s="16">
        <v>2</v>
      </c>
      <c r="L1005" s="11">
        <v>1</v>
      </c>
      <c r="M1005" s="16">
        <v>3</v>
      </c>
      <c r="N1005" s="13">
        <v>3</v>
      </c>
      <c r="O1005" s="17">
        <v>0</v>
      </c>
      <c r="P1005" s="13">
        <v>0</v>
      </c>
      <c r="Q1005" s="16">
        <v>0</v>
      </c>
      <c r="R1005" s="16">
        <v>0</v>
      </c>
      <c r="S1005" s="16">
        <v>0</v>
      </c>
      <c r="T1005" s="16">
        <v>0</v>
      </c>
      <c r="U1005" s="16">
        <v>0</v>
      </c>
      <c r="V1005" s="16"/>
      <c r="W1005" s="16">
        <v>0</v>
      </c>
      <c r="X1005" s="11">
        <v>1</v>
      </c>
      <c r="Y1005" s="11">
        <v>0</v>
      </c>
      <c r="Z1005" s="11">
        <v>0</v>
      </c>
      <c r="AA1005" s="11">
        <v>0</v>
      </c>
      <c r="AB1005" s="11">
        <v>0</v>
      </c>
      <c r="AF1005" s="20"/>
      <c r="AG1005" s="19"/>
      <c r="AH1005" s="19"/>
      <c r="AI1005" s="19"/>
      <c r="AJ1005" s="51"/>
      <c r="AK1005" s="51"/>
      <c r="AL1005" s="20"/>
      <c r="AM1005" s="20"/>
      <c r="AN1005" s="19"/>
      <c r="AO1005" s="19">
        <v>156</v>
      </c>
      <c r="AP1005" s="19">
        <v>8</v>
      </c>
      <c r="AQ1005" s="19">
        <v>4.0999999999999996</v>
      </c>
      <c r="AR1005" s="19">
        <v>70</v>
      </c>
      <c r="AS1005" s="19">
        <f t="shared" si="108"/>
        <v>116.50545768474328</v>
      </c>
      <c r="AT1005" s="19">
        <v>3.72</v>
      </c>
      <c r="AU1005" s="51">
        <v>1.53</v>
      </c>
      <c r="AV1005" s="52">
        <v>0.41</v>
      </c>
      <c r="AW1005" s="52">
        <v>1.78</v>
      </c>
      <c r="AX1005" s="19">
        <f>(AT1005-AU1005)/AU1005</f>
        <v>1.4313725490196081</v>
      </c>
      <c r="AY1005" s="14" t="s">
        <v>237</v>
      </c>
      <c r="AZ1005" s="21">
        <v>40855</v>
      </c>
      <c r="BA1005" s="13">
        <v>1</v>
      </c>
      <c r="BC1005" s="13">
        <v>100</v>
      </c>
      <c r="BF1005" s="13">
        <v>100</v>
      </c>
      <c r="BL1005" s="13">
        <v>60</v>
      </c>
      <c r="BS1005" s="13">
        <v>1</v>
      </c>
      <c r="BT1005" s="11">
        <v>2</v>
      </c>
      <c r="BU1005" s="11">
        <v>2</v>
      </c>
      <c r="BV1005" s="13">
        <v>1</v>
      </c>
      <c r="BX1005" s="13">
        <v>2</v>
      </c>
    </row>
    <row r="1006" spans="1:76">
      <c r="A1006" s="13">
        <v>951</v>
      </c>
      <c r="B1006" s="11">
        <v>0</v>
      </c>
      <c r="C1006" s="11">
        <v>1</v>
      </c>
      <c r="D1006" s="11">
        <f t="shared" si="103"/>
        <v>1975</v>
      </c>
      <c r="E1006" s="11">
        <v>36</v>
      </c>
      <c r="F1006" s="15">
        <v>1</v>
      </c>
      <c r="H1006" s="16">
        <v>0</v>
      </c>
      <c r="I1006" s="16"/>
      <c r="J1006" s="16">
        <f t="shared" ref="J1006:J1037" si="109">YEAR(AZ1006)-I1006</f>
        <v>2011</v>
      </c>
      <c r="K1006" s="11">
        <v>0</v>
      </c>
      <c r="L1006" s="11">
        <v>0</v>
      </c>
      <c r="M1006" s="16">
        <v>3</v>
      </c>
      <c r="N1006" s="13">
        <v>2</v>
      </c>
      <c r="O1006" s="17">
        <v>0</v>
      </c>
      <c r="P1006" s="13">
        <v>0</v>
      </c>
      <c r="Q1006" s="16">
        <v>0</v>
      </c>
      <c r="R1006" s="16">
        <v>0</v>
      </c>
      <c r="S1006" s="16">
        <v>0</v>
      </c>
      <c r="T1006" s="16">
        <v>0</v>
      </c>
      <c r="U1006" s="16">
        <v>0</v>
      </c>
      <c r="V1006" s="11">
        <v>2</v>
      </c>
      <c r="W1006" s="16">
        <v>2</v>
      </c>
      <c r="X1006" s="11">
        <v>1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20">
        <v>11</v>
      </c>
      <c r="AG1006" s="19"/>
      <c r="AH1006" s="19">
        <v>45</v>
      </c>
      <c r="AI1006" s="19">
        <v>80</v>
      </c>
      <c r="AJ1006" s="51"/>
      <c r="AK1006" s="51"/>
      <c r="AL1006" s="20"/>
      <c r="AM1006" s="20"/>
      <c r="AN1006" s="20">
        <v>0</v>
      </c>
      <c r="AO1006" s="19">
        <v>125</v>
      </c>
      <c r="AP1006" s="19">
        <v>5</v>
      </c>
      <c r="AQ1006" s="19">
        <v>3.7</v>
      </c>
      <c r="AR1006" s="19">
        <v>48</v>
      </c>
      <c r="AS1006" s="19">
        <f t="shared" si="108"/>
        <v>182.05544938811909</v>
      </c>
      <c r="AT1006" s="19">
        <v>3.4</v>
      </c>
      <c r="AZ1006" s="21">
        <v>40704</v>
      </c>
      <c r="BC1006" s="13">
        <v>70</v>
      </c>
      <c r="BD1006" s="13">
        <v>30</v>
      </c>
      <c r="BL1006" s="13">
        <v>70</v>
      </c>
      <c r="BM1006" s="13">
        <v>70</v>
      </c>
      <c r="BN1006" s="13">
        <v>30</v>
      </c>
      <c r="BS1006" s="13">
        <v>2</v>
      </c>
      <c r="BT1006" s="11">
        <v>2</v>
      </c>
      <c r="BU1006" s="11">
        <v>2</v>
      </c>
      <c r="BV1006" s="13">
        <v>1</v>
      </c>
      <c r="BX1006" s="13">
        <v>1</v>
      </c>
    </row>
    <row r="1007" spans="1:76">
      <c r="A1007" s="13">
        <v>958</v>
      </c>
      <c r="B1007" s="11">
        <v>0</v>
      </c>
      <c r="C1007" s="11">
        <v>1</v>
      </c>
      <c r="D1007" s="11">
        <f t="shared" si="103"/>
        <v>1958</v>
      </c>
      <c r="E1007" s="11">
        <v>53</v>
      </c>
      <c r="F1007" s="15">
        <v>1</v>
      </c>
      <c r="G1007" s="71">
        <v>2</v>
      </c>
      <c r="H1007" s="16">
        <v>0</v>
      </c>
      <c r="I1007" s="16">
        <v>2010</v>
      </c>
      <c r="J1007" s="16">
        <f t="shared" si="109"/>
        <v>1</v>
      </c>
      <c r="K1007" s="16">
        <v>2</v>
      </c>
      <c r="L1007" s="11">
        <v>1</v>
      </c>
      <c r="M1007" s="11">
        <v>0</v>
      </c>
      <c r="N1007" s="13">
        <v>3</v>
      </c>
      <c r="O1007" s="17">
        <v>0</v>
      </c>
      <c r="P1007" s="13">
        <v>0</v>
      </c>
      <c r="Q1007" s="16">
        <v>0</v>
      </c>
      <c r="R1007" s="16">
        <v>0</v>
      </c>
      <c r="S1007" s="16">
        <v>0</v>
      </c>
      <c r="T1007" s="16">
        <v>0</v>
      </c>
      <c r="U1007" s="16">
        <v>0</v>
      </c>
      <c r="W1007" s="16">
        <v>0</v>
      </c>
      <c r="X1007" s="11">
        <v>1</v>
      </c>
      <c r="Y1007" s="11">
        <v>0</v>
      </c>
      <c r="Z1007" s="11">
        <v>0</v>
      </c>
      <c r="AA1007" s="11">
        <v>0</v>
      </c>
      <c r="AB1007" s="11">
        <v>0</v>
      </c>
      <c r="AC1007" s="11">
        <v>1</v>
      </c>
      <c r="AD1007" s="11">
        <v>0</v>
      </c>
      <c r="AE1007" s="11">
        <v>1</v>
      </c>
      <c r="AF1007" s="20">
        <v>38</v>
      </c>
      <c r="AG1007" s="19"/>
      <c r="AH1007" s="19">
        <v>57</v>
      </c>
      <c r="AI1007" s="19">
        <v>55</v>
      </c>
      <c r="AJ1007" s="51">
        <v>1</v>
      </c>
      <c r="AK1007" s="51">
        <v>0</v>
      </c>
      <c r="AL1007" s="20">
        <v>76</v>
      </c>
      <c r="AM1007" s="20">
        <v>0</v>
      </c>
      <c r="AN1007" s="19"/>
      <c r="AO1007" s="19">
        <v>127</v>
      </c>
      <c r="AP1007" s="19">
        <v>4</v>
      </c>
      <c r="AQ1007" s="19">
        <v>5.2</v>
      </c>
      <c r="AR1007" s="19">
        <v>104.4</v>
      </c>
      <c r="AS1007" s="19">
        <f t="shared" si="108"/>
        <v>68.655779379060476</v>
      </c>
      <c r="AT1007" s="19">
        <v>4.6500000000000004</v>
      </c>
      <c r="AU1007" s="20">
        <v>0.56000000000000005</v>
      </c>
      <c r="AV1007" s="19">
        <v>0.6</v>
      </c>
      <c r="AW1007" s="19">
        <v>3.2</v>
      </c>
      <c r="AX1007" s="19">
        <f>(AT1007-AU1007)/AU1007</f>
        <v>7.3035714285714279</v>
      </c>
      <c r="AY1007" s="14" t="s">
        <v>32</v>
      </c>
      <c r="AZ1007" s="21">
        <v>40581</v>
      </c>
      <c r="BA1007" s="13">
        <v>1</v>
      </c>
      <c r="BC1007" s="13">
        <v>100</v>
      </c>
      <c r="BS1007" s="13">
        <v>1</v>
      </c>
      <c r="BT1007" s="11">
        <v>2</v>
      </c>
      <c r="BU1007" s="11">
        <v>2</v>
      </c>
      <c r="BV1007" s="13">
        <v>1</v>
      </c>
      <c r="BX1007" s="13">
        <v>2</v>
      </c>
    </row>
    <row r="1008" spans="1:76">
      <c r="A1008" s="13">
        <v>959</v>
      </c>
      <c r="B1008" s="11">
        <v>0</v>
      </c>
      <c r="C1008" s="11">
        <v>1</v>
      </c>
      <c r="D1008" s="11">
        <f t="shared" si="103"/>
        <v>1953</v>
      </c>
      <c r="E1008" s="11">
        <v>58</v>
      </c>
      <c r="F1008" s="15">
        <v>2</v>
      </c>
      <c r="G1008" s="71">
        <v>1</v>
      </c>
      <c r="H1008" s="16">
        <v>0</v>
      </c>
      <c r="I1008" s="16">
        <v>2010</v>
      </c>
      <c r="J1008" s="16">
        <f t="shared" si="109"/>
        <v>1</v>
      </c>
      <c r="K1008" s="16">
        <v>2</v>
      </c>
      <c r="L1008" s="11">
        <v>1</v>
      </c>
      <c r="M1008" s="16">
        <v>3</v>
      </c>
      <c r="N1008" s="13">
        <v>3</v>
      </c>
      <c r="O1008" s="17">
        <v>0</v>
      </c>
      <c r="P1008" s="13">
        <v>1</v>
      </c>
      <c r="Q1008" s="16">
        <v>0</v>
      </c>
      <c r="R1008" s="16">
        <v>0</v>
      </c>
      <c r="S1008" s="16">
        <v>0</v>
      </c>
      <c r="T1008" s="16">
        <v>0</v>
      </c>
      <c r="U1008" s="16">
        <v>0</v>
      </c>
      <c r="V1008" s="11">
        <v>1</v>
      </c>
      <c r="W1008" s="16">
        <v>3</v>
      </c>
      <c r="X1008" s="11">
        <v>1</v>
      </c>
      <c r="Y1008" s="11">
        <v>0</v>
      </c>
      <c r="Z1008" s="11">
        <v>0</v>
      </c>
      <c r="AA1008" s="11">
        <v>0</v>
      </c>
      <c r="AB1008" s="11">
        <v>0</v>
      </c>
      <c r="AC1008" s="11">
        <v>0</v>
      </c>
      <c r="AD1008" s="11">
        <v>1</v>
      </c>
      <c r="AE1008" s="11">
        <v>1</v>
      </c>
      <c r="AF1008" s="20">
        <v>26</v>
      </c>
      <c r="AG1008" s="19"/>
      <c r="AH1008" s="19">
        <v>61</v>
      </c>
      <c r="AI1008" s="19">
        <v>47</v>
      </c>
      <c r="AJ1008" s="51">
        <v>0</v>
      </c>
      <c r="AK1008" s="51">
        <v>0</v>
      </c>
      <c r="AL1008" s="20">
        <v>67</v>
      </c>
      <c r="AM1008" s="20"/>
      <c r="AN1008" s="19"/>
      <c r="AO1008" s="19">
        <v>155</v>
      </c>
      <c r="AP1008" s="19">
        <v>4</v>
      </c>
      <c r="AQ1008" s="19">
        <v>5.55</v>
      </c>
      <c r="AR1008" s="19"/>
      <c r="AT1008" s="19">
        <v>4.79</v>
      </c>
      <c r="AU1008" s="20">
        <v>1.1000000000000001</v>
      </c>
      <c r="AV1008" s="19">
        <v>0.94</v>
      </c>
      <c r="AW1008" s="19">
        <v>2.75</v>
      </c>
      <c r="AX1008" s="19">
        <f>(AT1008-AU1008)/AU1008</f>
        <v>3.3545454545454541</v>
      </c>
      <c r="AY1008" s="14" t="s">
        <v>238</v>
      </c>
      <c r="AZ1008" s="21">
        <v>40697</v>
      </c>
      <c r="BA1008" s="13">
        <v>1</v>
      </c>
      <c r="BC1008" s="13">
        <v>90</v>
      </c>
      <c r="BL1008" s="13">
        <v>90</v>
      </c>
      <c r="BM1008" s="13">
        <v>60</v>
      </c>
      <c r="BS1008" s="13">
        <v>2</v>
      </c>
      <c r="BT1008" s="11">
        <v>2</v>
      </c>
      <c r="BU1008" s="11">
        <v>2</v>
      </c>
      <c r="BV1008" s="13">
        <v>3</v>
      </c>
      <c r="BX1008" s="13">
        <v>2</v>
      </c>
    </row>
    <row r="1009" spans="1:76">
      <c r="A1009" s="13">
        <v>960</v>
      </c>
      <c r="B1009" s="11">
        <v>0</v>
      </c>
      <c r="C1009" s="11">
        <v>1</v>
      </c>
      <c r="D1009" s="11">
        <f t="shared" si="103"/>
        <v>1956</v>
      </c>
      <c r="E1009" s="11">
        <v>55</v>
      </c>
      <c r="F1009" s="15">
        <v>1</v>
      </c>
      <c r="G1009" s="71">
        <v>2</v>
      </c>
      <c r="H1009" s="16">
        <v>0</v>
      </c>
      <c r="I1009" s="16">
        <v>2010</v>
      </c>
      <c r="J1009" s="16">
        <f t="shared" si="109"/>
        <v>1</v>
      </c>
      <c r="K1009" s="16">
        <v>2</v>
      </c>
      <c r="L1009" s="11">
        <v>1</v>
      </c>
      <c r="M1009" s="11">
        <v>4</v>
      </c>
      <c r="N1009" s="13">
        <v>3</v>
      </c>
      <c r="O1009" s="17">
        <v>0</v>
      </c>
      <c r="P1009" s="13">
        <v>1</v>
      </c>
      <c r="Q1009" s="16">
        <v>0</v>
      </c>
      <c r="R1009" s="16">
        <v>0</v>
      </c>
      <c r="S1009" s="16">
        <v>0</v>
      </c>
      <c r="T1009" s="16">
        <v>0</v>
      </c>
      <c r="U1009" s="16">
        <v>0</v>
      </c>
      <c r="V1009" s="11">
        <v>1</v>
      </c>
      <c r="W1009" s="16">
        <v>2</v>
      </c>
      <c r="X1009" s="11">
        <v>1</v>
      </c>
      <c r="Y1009" s="11">
        <v>0</v>
      </c>
      <c r="Z1009" s="11">
        <v>0</v>
      </c>
      <c r="AA1009" s="11">
        <v>0</v>
      </c>
      <c r="AB1009" s="11">
        <v>0</v>
      </c>
      <c r="AC1009" s="11">
        <v>1</v>
      </c>
      <c r="AD1009" s="11">
        <v>1</v>
      </c>
      <c r="AE1009" s="11">
        <v>1</v>
      </c>
      <c r="AF1009" s="20">
        <v>29.9</v>
      </c>
      <c r="AG1009" s="19"/>
      <c r="AH1009" s="19">
        <v>52</v>
      </c>
      <c r="AI1009" s="19">
        <v>74</v>
      </c>
      <c r="AJ1009" s="51">
        <v>0</v>
      </c>
      <c r="AK1009" s="51">
        <v>0</v>
      </c>
      <c r="AL1009" s="20">
        <v>72</v>
      </c>
      <c r="AM1009" s="20"/>
      <c r="AN1009" s="19"/>
      <c r="AO1009" s="19">
        <v>154</v>
      </c>
      <c r="AP1009" s="19">
        <v>7</v>
      </c>
      <c r="AQ1009" s="19">
        <v>7.48</v>
      </c>
      <c r="AR1009" s="19">
        <v>93.9</v>
      </c>
      <c r="AS1009" s="19">
        <f>IF(F1009=1,186*POWER(AR1009/88.5,-1.154)*POWER(E1009,-0.203),186*POWER(AR1009/88.5,-1.154)*POWER(E1009,-0.203)*0.742)</f>
        <v>77.007984897428997</v>
      </c>
      <c r="AT1009" s="19">
        <v>4.37</v>
      </c>
      <c r="AU1009" s="20">
        <v>0.93</v>
      </c>
      <c r="AV1009" s="19">
        <v>0.62</v>
      </c>
      <c r="AW1009" s="19">
        <v>2.82</v>
      </c>
      <c r="AX1009" s="19">
        <f>(AT1009-AU1009)/AU1009</f>
        <v>3.6989247311827955</v>
      </c>
      <c r="AY1009" s="14" t="s">
        <v>239</v>
      </c>
      <c r="AZ1009" s="21">
        <v>40841</v>
      </c>
      <c r="BA1009" s="13">
        <v>1</v>
      </c>
      <c r="BC1009" s="13">
        <v>100</v>
      </c>
      <c r="BK1009" s="13">
        <v>100</v>
      </c>
      <c r="BL1009" s="13">
        <v>30</v>
      </c>
      <c r="BO1009" s="13">
        <v>100</v>
      </c>
      <c r="BS1009" s="13">
        <v>1</v>
      </c>
      <c r="BT1009" s="11">
        <v>2</v>
      </c>
      <c r="BU1009" s="11">
        <v>2</v>
      </c>
      <c r="BV1009" s="13">
        <v>3</v>
      </c>
      <c r="BX1009" s="13">
        <v>2</v>
      </c>
    </row>
    <row r="1010" spans="1:76">
      <c r="A1010" s="13">
        <v>961</v>
      </c>
      <c r="B1010" s="11">
        <v>0</v>
      </c>
      <c r="C1010" s="11">
        <v>1</v>
      </c>
      <c r="D1010" s="11">
        <f t="shared" si="103"/>
        <v>1962</v>
      </c>
      <c r="E1010" s="11">
        <v>49</v>
      </c>
      <c r="F1010" s="15">
        <v>1</v>
      </c>
      <c r="G1010" s="71">
        <v>1</v>
      </c>
      <c r="H1010" s="16">
        <v>0</v>
      </c>
      <c r="I1010" s="16">
        <v>2007</v>
      </c>
      <c r="J1010" s="16">
        <f t="shared" si="109"/>
        <v>4</v>
      </c>
      <c r="K1010" s="16">
        <v>2</v>
      </c>
      <c r="L1010" s="11">
        <v>1</v>
      </c>
      <c r="M1010" s="11">
        <v>0</v>
      </c>
      <c r="N1010" s="13">
        <v>4</v>
      </c>
      <c r="O1010" s="17">
        <v>3</v>
      </c>
      <c r="P1010" s="13">
        <v>1</v>
      </c>
      <c r="Q1010" s="16">
        <v>0</v>
      </c>
      <c r="R1010" s="16">
        <v>0</v>
      </c>
      <c r="S1010" s="16">
        <v>0</v>
      </c>
      <c r="T1010" s="16">
        <v>0</v>
      </c>
      <c r="U1010" s="16">
        <v>0</v>
      </c>
      <c r="V1010" s="11">
        <v>1</v>
      </c>
      <c r="W1010" s="16">
        <v>1</v>
      </c>
      <c r="X1010" s="11">
        <v>1</v>
      </c>
      <c r="Y1010" s="11">
        <v>0</v>
      </c>
      <c r="Z1010" s="11">
        <v>0</v>
      </c>
      <c r="AA1010" s="11">
        <v>0</v>
      </c>
      <c r="AB1010" s="11">
        <v>1</v>
      </c>
      <c r="AC1010" s="11">
        <v>0</v>
      </c>
      <c r="AD1010" s="11">
        <v>1</v>
      </c>
      <c r="AE1010" s="11">
        <v>1</v>
      </c>
      <c r="AF1010" s="20">
        <v>24</v>
      </c>
      <c r="AG1010" s="19"/>
      <c r="AH1010" s="19">
        <v>55</v>
      </c>
      <c r="AI1010" s="19">
        <v>60</v>
      </c>
      <c r="AJ1010" s="51">
        <v>3</v>
      </c>
      <c r="AK1010" s="51">
        <v>0</v>
      </c>
      <c r="AL1010" s="20">
        <v>69</v>
      </c>
      <c r="AM1010" s="20"/>
      <c r="AN1010" s="19"/>
      <c r="AO1010" s="19">
        <v>151</v>
      </c>
      <c r="AP1010" s="19">
        <v>3</v>
      </c>
      <c r="AQ1010" s="19">
        <v>8.6</v>
      </c>
      <c r="AR1010" s="19"/>
      <c r="AT1010" s="19">
        <v>5.8</v>
      </c>
      <c r="AY1010" s="14" t="s">
        <v>65</v>
      </c>
      <c r="AZ1010" s="21">
        <v>40561</v>
      </c>
      <c r="BA1010" s="13">
        <v>1</v>
      </c>
      <c r="BC1010" s="13">
        <v>100</v>
      </c>
      <c r="BS1010" s="13">
        <v>2</v>
      </c>
      <c r="BT1010" s="11">
        <v>2</v>
      </c>
      <c r="BU1010" s="11">
        <v>2</v>
      </c>
      <c r="BV1010" s="13">
        <v>1</v>
      </c>
      <c r="BX1010" s="13">
        <v>2</v>
      </c>
    </row>
    <row r="1011" spans="1:76">
      <c r="A1011" s="13">
        <v>962</v>
      </c>
      <c r="B1011" s="11">
        <v>0</v>
      </c>
      <c r="C1011" s="11">
        <v>1</v>
      </c>
      <c r="D1011" s="11">
        <f t="shared" si="103"/>
        <v>1957</v>
      </c>
      <c r="E1011" s="11">
        <v>54</v>
      </c>
      <c r="F1011" s="15">
        <v>2</v>
      </c>
      <c r="G1011" s="70">
        <v>1</v>
      </c>
      <c r="H1011" s="16">
        <v>0</v>
      </c>
      <c r="I1011" s="16">
        <v>2010</v>
      </c>
      <c r="J1011" s="16">
        <f t="shared" si="109"/>
        <v>1</v>
      </c>
      <c r="K1011" s="16">
        <v>2</v>
      </c>
      <c r="L1011" s="11">
        <v>1</v>
      </c>
      <c r="M1011" s="16">
        <v>3</v>
      </c>
      <c r="N1011" s="13">
        <v>3</v>
      </c>
      <c r="O1011" s="17">
        <v>1</v>
      </c>
      <c r="P1011" s="13">
        <v>0</v>
      </c>
      <c r="Q1011" s="16">
        <v>0</v>
      </c>
      <c r="R1011" s="16">
        <v>0</v>
      </c>
      <c r="S1011" s="16">
        <v>0</v>
      </c>
      <c r="T1011" s="16">
        <v>0</v>
      </c>
      <c r="U1011" s="16">
        <v>0</v>
      </c>
      <c r="V1011" s="11">
        <v>1</v>
      </c>
      <c r="W1011" s="16">
        <v>2</v>
      </c>
      <c r="X1011" s="11">
        <v>1</v>
      </c>
      <c r="Y1011" s="11">
        <v>0</v>
      </c>
      <c r="Z1011" s="11">
        <v>0</v>
      </c>
      <c r="AA1011" s="11">
        <v>0</v>
      </c>
      <c r="AB1011" s="11">
        <v>0</v>
      </c>
      <c r="AC1011" s="11">
        <v>0</v>
      </c>
      <c r="AD1011" s="11">
        <v>0</v>
      </c>
      <c r="AE1011" s="11">
        <v>1</v>
      </c>
      <c r="AF1011" s="20">
        <v>19</v>
      </c>
      <c r="AG1011" s="19"/>
      <c r="AH1011" s="19">
        <v>46</v>
      </c>
      <c r="AI1011" s="19">
        <v>81</v>
      </c>
      <c r="AJ1011" s="51">
        <v>1</v>
      </c>
      <c r="AK1011" s="51">
        <v>0</v>
      </c>
      <c r="AL1011" s="20">
        <v>100</v>
      </c>
      <c r="AM1011" s="20"/>
      <c r="AN1011" s="19"/>
      <c r="AO1011" s="19">
        <v>147</v>
      </c>
      <c r="AP1011" s="19">
        <v>2</v>
      </c>
      <c r="AQ1011" s="19">
        <v>4.5999999999999996</v>
      </c>
      <c r="AR1011" s="19">
        <v>68.900000000000006</v>
      </c>
      <c r="AS1011" s="19">
        <f>IF(F1011=1,186*POWER(AR1011/88.5,-1.154)*POWER(E1011,-0.203),186*POWER(AR1011/88.5,-1.154)*POWER(E1011,-0.203)*0.742)</f>
        <v>81.980104685173345</v>
      </c>
      <c r="AT1011" s="19">
        <v>3.46</v>
      </c>
      <c r="AU1011" s="20">
        <v>1.32</v>
      </c>
      <c r="AV1011" s="19">
        <v>0.3</v>
      </c>
      <c r="AW1011" s="19">
        <v>1.83</v>
      </c>
      <c r="AX1011" s="19">
        <f>(AT1011-AU1011)/AU1011</f>
        <v>1.6212121212121209</v>
      </c>
      <c r="AY1011" s="14" t="s">
        <v>204</v>
      </c>
      <c r="AZ1011" s="21">
        <v>40899</v>
      </c>
      <c r="BA1011" s="13">
        <v>1</v>
      </c>
      <c r="BC1011" s="13">
        <v>70</v>
      </c>
      <c r="BL1011" s="13">
        <v>40</v>
      </c>
      <c r="BM1011" s="13">
        <v>100</v>
      </c>
      <c r="BS1011" s="13">
        <v>1</v>
      </c>
      <c r="BT1011" s="11">
        <v>2</v>
      </c>
      <c r="BU1011" s="11">
        <v>2</v>
      </c>
      <c r="BV1011" s="13">
        <v>2</v>
      </c>
      <c r="BX1011" s="13">
        <v>2</v>
      </c>
    </row>
    <row r="1012" spans="1:76">
      <c r="A1012" s="13">
        <v>964</v>
      </c>
      <c r="B1012" s="11">
        <v>0</v>
      </c>
      <c r="C1012" s="11">
        <v>1</v>
      </c>
      <c r="D1012" s="11">
        <f t="shared" si="103"/>
        <v>1954</v>
      </c>
      <c r="E1012" s="11">
        <v>57</v>
      </c>
      <c r="F1012" s="15">
        <v>1</v>
      </c>
      <c r="G1012" s="71">
        <v>1</v>
      </c>
      <c r="H1012" s="16">
        <v>0</v>
      </c>
      <c r="I1012" s="16">
        <v>2010</v>
      </c>
      <c r="J1012" s="16">
        <f t="shared" si="109"/>
        <v>1</v>
      </c>
      <c r="K1012" s="16">
        <v>2</v>
      </c>
      <c r="L1012" s="11">
        <v>1</v>
      </c>
      <c r="M1012" s="11">
        <v>0</v>
      </c>
      <c r="N1012" s="13">
        <v>3</v>
      </c>
      <c r="O1012" s="17">
        <v>0</v>
      </c>
      <c r="P1012" s="13">
        <v>0</v>
      </c>
      <c r="Q1012" s="16">
        <v>0</v>
      </c>
      <c r="R1012" s="16">
        <v>0</v>
      </c>
      <c r="S1012" s="16">
        <v>0</v>
      </c>
      <c r="T1012" s="16">
        <v>0</v>
      </c>
      <c r="U1012" s="16">
        <v>0</v>
      </c>
      <c r="V1012" s="11">
        <v>1</v>
      </c>
      <c r="W1012" s="16">
        <v>2</v>
      </c>
      <c r="X1012" s="11">
        <v>1</v>
      </c>
      <c r="Y1012" s="11">
        <v>0</v>
      </c>
      <c r="Z1012" s="11">
        <v>0</v>
      </c>
      <c r="AA1012" s="11">
        <v>0</v>
      </c>
      <c r="AB1012" s="11">
        <v>0</v>
      </c>
      <c r="AF1012" s="20"/>
      <c r="AG1012" s="19"/>
      <c r="AH1012" s="19"/>
      <c r="AI1012" s="19"/>
      <c r="AJ1012" s="51"/>
      <c r="AK1012" s="51"/>
      <c r="AL1012" s="20"/>
      <c r="AM1012" s="20"/>
      <c r="AN1012" s="19"/>
      <c r="AO1012" s="19">
        <v>148</v>
      </c>
      <c r="AP1012" s="19">
        <v>9</v>
      </c>
      <c r="AQ1012" s="19">
        <v>10.6</v>
      </c>
      <c r="AR1012" s="19">
        <v>78</v>
      </c>
      <c r="AS1012" s="19">
        <f>IF(F1012=1,186*POWER(AR1012/88.5,-1.154)*POWER(E1012,-0.203),186*POWER(AR1012/88.5,-1.154)*POWER(E1012,-0.203)*0.742)</f>
        <v>94.703430586207787</v>
      </c>
      <c r="AT1012" s="19">
        <v>4.2699999999999996</v>
      </c>
      <c r="AW1012" s="19">
        <v>2.74</v>
      </c>
      <c r="AY1012" s="14" t="s">
        <v>166</v>
      </c>
      <c r="AZ1012" s="21">
        <v>40865</v>
      </c>
      <c r="BA1012" s="13">
        <v>0</v>
      </c>
      <c r="BK1012" s="13">
        <v>70</v>
      </c>
      <c r="BL1012" s="13">
        <v>80</v>
      </c>
      <c r="BS1012" s="13">
        <v>3</v>
      </c>
      <c r="BT1012" s="11">
        <v>2</v>
      </c>
      <c r="BU1012" s="11">
        <v>2</v>
      </c>
      <c r="BV1012" s="13">
        <v>1</v>
      </c>
      <c r="BX1012" s="13">
        <v>1</v>
      </c>
    </row>
    <row r="1013" spans="1:76">
      <c r="A1013" s="13">
        <v>968</v>
      </c>
      <c r="B1013" s="11">
        <v>0</v>
      </c>
      <c r="C1013" s="11">
        <v>1</v>
      </c>
      <c r="D1013" s="11">
        <f t="shared" si="103"/>
        <v>1953</v>
      </c>
      <c r="E1013" s="11">
        <v>58</v>
      </c>
      <c r="F1013" s="15">
        <v>2</v>
      </c>
      <c r="H1013" s="16">
        <v>0</v>
      </c>
      <c r="I1013" s="16"/>
      <c r="J1013" s="16">
        <f t="shared" si="109"/>
        <v>2011</v>
      </c>
      <c r="K1013" s="11">
        <v>0</v>
      </c>
      <c r="L1013" s="11">
        <v>0</v>
      </c>
      <c r="M1013" s="11">
        <v>4</v>
      </c>
      <c r="N1013" s="13">
        <v>3</v>
      </c>
      <c r="O1013" s="17">
        <v>0</v>
      </c>
      <c r="P1013" s="13">
        <v>0</v>
      </c>
      <c r="Q1013" s="16">
        <v>0</v>
      </c>
      <c r="R1013" s="16">
        <v>0</v>
      </c>
      <c r="S1013" s="16">
        <v>0</v>
      </c>
      <c r="T1013" s="16">
        <v>0</v>
      </c>
      <c r="U1013" s="16">
        <v>0</v>
      </c>
      <c r="V1013" s="11">
        <v>1</v>
      </c>
      <c r="W1013" s="16">
        <v>2</v>
      </c>
      <c r="X1013" s="11">
        <v>1</v>
      </c>
      <c r="Y1013" s="11">
        <v>1</v>
      </c>
      <c r="Z1013" s="11">
        <v>0</v>
      </c>
      <c r="AA1013" s="11">
        <v>0</v>
      </c>
      <c r="AB1013" s="11">
        <v>0</v>
      </c>
      <c r="AF1013" s="20"/>
      <c r="AG1013" s="19"/>
      <c r="AH1013" s="19"/>
      <c r="AI1013" s="19"/>
      <c r="AJ1013" s="51"/>
      <c r="AK1013" s="51"/>
      <c r="AL1013" s="20"/>
      <c r="AM1013" s="20"/>
      <c r="AN1013" s="19"/>
      <c r="AO1013" s="19"/>
      <c r="AP1013" s="19"/>
      <c r="AQ1013" s="19"/>
      <c r="AR1013" s="19"/>
      <c r="AY1013" s="14" t="s">
        <v>180</v>
      </c>
      <c r="AZ1013" s="21">
        <v>40562</v>
      </c>
      <c r="BA1013" s="13">
        <v>1</v>
      </c>
      <c r="BB1013" s="13">
        <v>30</v>
      </c>
      <c r="BC1013" s="13">
        <v>100</v>
      </c>
      <c r="BN1013" s="13">
        <v>100</v>
      </c>
      <c r="BS1013" s="13">
        <v>2</v>
      </c>
      <c r="BT1013" s="11">
        <v>2</v>
      </c>
      <c r="BU1013" s="11">
        <v>2</v>
      </c>
      <c r="BV1013" s="13">
        <v>2</v>
      </c>
      <c r="BX1013" s="13">
        <v>2</v>
      </c>
    </row>
    <row r="1014" spans="1:76">
      <c r="A1014" s="13">
        <v>969</v>
      </c>
      <c r="B1014" s="11">
        <v>0</v>
      </c>
      <c r="C1014" s="11">
        <v>1</v>
      </c>
      <c r="D1014" s="11">
        <f t="shared" si="103"/>
        <v>1956</v>
      </c>
      <c r="E1014" s="11">
        <v>55</v>
      </c>
      <c r="F1014" s="15">
        <v>2</v>
      </c>
      <c r="G1014" s="71">
        <v>1</v>
      </c>
      <c r="H1014" s="16">
        <v>0</v>
      </c>
      <c r="I1014" s="16">
        <v>2011</v>
      </c>
      <c r="J1014" s="16">
        <f t="shared" si="109"/>
        <v>0</v>
      </c>
      <c r="K1014" s="16">
        <v>2</v>
      </c>
      <c r="L1014" s="11">
        <v>1</v>
      </c>
      <c r="M1014" s="16">
        <v>3</v>
      </c>
      <c r="N1014" s="13">
        <v>4</v>
      </c>
      <c r="O1014" s="17">
        <v>1</v>
      </c>
      <c r="P1014" s="13">
        <v>0</v>
      </c>
      <c r="Q1014" s="16">
        <v>0</v>
      </c>
      <c r="R1014" s="16">
        <v>1</v>
      </c>
      <c r="S1014" s="16">
        <v>0</v>
      </c>
      <c r="T1014" s="16">
        <v>0</v>
      </c>
      <c r="U1014" s="16">
        <v>0</v>
      </c>
      <c r="V1014" s="11">
        <v>1</v>
      </c>
      <c r="W1014" s="16">
        <v>2</v>
      </c>
      <c r="X1014" s="11">
        <v>1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20">
        <v>9</v>
      </c>
      <c r="AG1014" s="19"/>
      <c r="AH1014" s="19">
        <v>49</v>
      </c>
      <c r="AI1014" s="19">
        <v>78</v>
      </c>
      <c r="AJ1014" s="51">
        <v>1</v>
      </c>
      <c r="AK1014" s="51">
        <v>0</v>
      </c>
      <c r="AL1014" s="20">
        <v>76</v>
      </c>
      <c r="AM1014" s="20">
        <v>0</v>
      </c>
      <c r="AN1014" s="19"/>
      <c r="AO1014" s="19">
        <v>144</v>
      </c>
      <c r="AP1014" s="19">
        <v>8</v>
      </c>
      <c r="AQ1014" s="19">
        <v>5.43</v>
      </c>
      <c r="AR1014" s="19">
        <v>58</v>
      </c>
      <c r="AS1014" s="19">
        <f t="shared" ref="AS1014:AS1022" si="110">IF(F1014=1,186*POWER(AR1014/88.5,-1.154)*POWER(E1014,-0.203),186*POWER(AR1014/88.5,-1.154)*POWER(E1014,-0.203)*0.742)</f>
        <v>99.632230550668595</v>
      </c>
      <c r="AT1014" s="19">
        <v>8.25</v>
      </c>
      <c r="AU1014" s="20">
        <v>1.39</v>
      </c>
      <c r="AV1014" s="19">
        <v>1.08</v>
      </c>
      <c r="AW1014" s="19">
        <v>5.78</v>
      </c>
      <c r="AX1014" s="19">
        <f>(AT1014-AU1014)/AU1014</f>
        <v>4.9352517985611515</v>
      </c>
      <c r="AY1014" s="14" t="s">
        <v>45</v>
      </c>
      <c r="AZ1014" s="21">
        <v>40893</v>
      </c>
      <c r="BM1014" s="13">
        <v>40</v>
      </c>
      <c r="BP1014" s="7">
        <v>95</v>
      </c>
      <c r="BS1014" s="13">
        <v>3</v>
      </c>
      <c r="BT1014" s="11">
        <v>2</v>
      </c>
      <c r="BU1014" s="11">
        <v>2</v>
      </c>
      <c r="BV1014" s="17">
        <v>1</v>
      </c>
      <c r="BW1014" s="17"/>
      <c r="BX1014" s="13">
        <v>0</v>
      </c>
    </row>
    <row r="1015" spans="1:76">
      <c r="A1015" s="13">
        <v>970</v>
      </c>
      <c r="B1015" s="11">
        <v>0</v>
      </c>
      <c r="C1015" s="11">
        <v>1</v>
      </c>
      <c r="D1015" s="11">
        <f t="shared" si="103"/>
        <v>1960</v>
      </c>
      <c r="E1015" s="11">
        <v>51</v>
      </c>
      <c r="F1015" s="15">
        <v>1</v>
      </c>
      <c r="G1015" s="71">
        <v>1</v>
      </c>
      <c r="H1015" s="16">
        <v>0</v>
      </c>
      <c r="I1015" s="16">
        <v>2011</v>
      </c>
      <c r="J1015" s="16">
        <f t="shared" si="109"/>
        <v>0</v>
      </c>
      <c r="K1015" s="16">
        <v>2</v>
      </c>
      <c r="L1015" s="11">
        <v>1</v>
      </c>
      <c r="M1015" s="16">
        <v>3</v>
      </c>
      <c r="N1015" s="13">
        <v>3</v>
      </c>
      <c r="O1015" s="17">
        <v>0</v>
      </c>
      <c r="P1015" s="13">
        <v>0</v>
      </c>
      <c r="Q1015" s="16">
        <v>0</v>
      </c>
      <c r="R1015" s="16">
        <v>0</v>
      </c>
      <c r="S1015" s="16">
        <v>0</v>
      </c>
      <c r="T1015" s="16">
        <v>0</v>
      </c>
      <c r="U1015" s="16">
        <v>0</v>
      </c>
      <c r="V1015" s="11">
        <v>1</v>
      </c>
      <c r="W1015" s="16">
        <v>2</v>
      </c>
      <c r="X1015" s="11">
        <v>1</v>
      </c>
      <c r="Y1015" s="11">
        <v>1</v>
      </c>
      <c r="Z1015" s="11">
        <v>0</v>
      </c>
      <c r="AA1015" s="11">
        <v>0</v>
      </c>
      <c r="AB1015" s="11">
        <v>0</v>
      </c>
      <c r="AC1015" s="11">
        <v>1</v>
      </c>
      <c r="AD1015" s="11">
        <v>0</v>
      </c>
      <c r="AE1015" s="11">
        <v>1</v>
      </c>
      <c r="AF1015" s="20"/>
      <c r="AG1015" s="19"/>
      <c r="AH1015" s="19"/>
      <c r="AI1015" s="19">
        <v>52</v>
      </c>
      <c r="AJ1015" s="51">
        <v>1</v>
      </c>
      <c r="AK1015" s="51">
        <v>0</v>
      </c>
      <c r="AL1015" s="20">
        <v>65</v>
      </c>
      <c r="AM1015" s="20"/>
      <c r="AN1015" s="19"/>
      <c r="AO1015" s="19">
        <v>180</v>
      </c>
      <c r="AP1015" s="19">
        <v>10</v>
      </c>
      <c r="AQ1015" s="19">
        <v>7.9</v>
      </c>
      <c r="AR1015" s="19">
        <v>99</v>
      </c>
      <c r="AS1015" s="19">
        <f t="shared" si="110"/>
        <v>73.567452630963217</v>
      </c>
      <c r="AY1015" s="14" t="s">
        <v>151</v>
      </c>
      <c r="AZ1015" s="21">
        <v>40556</v>
      </c>
      <c r="BA1015" s="13">
        <v>0</v>
      </c>
      <c r="BB1015" s="13">
        <v>10</v>
      </c>
      <c r="BD1015" s="13">
        <v>40</v>
      </c>
      <c r="BF1015" s="13">
        <v>30</v>
      </c>
      <c r="BN1015" s="13">
        <v>100</v>
      </c>
      <c r="BS1015" s="13">
        <v>2</v>
      </c>
      <c r="BT1015" s="11">
        <v>2</v>
      </c>
      <c r="BU1015" s="11">
        <v>2</v>
      </c>
      <c r="BV1015" s="13">
        <v>1</v>
      </c>
      <c r="BX1015" s="13">
        <v>1</v>
      </c>
    </row>
    <row r="1016" spans="1:76">
      <c r="A1016" s="13">
        <v>971</v>
      </c>
      <c r="B1016" s="11">
        <v>0</v>
      </c>
      <c r="C1016" s="11">
        <v>1</v>
      </c>
      <c r="D1016" s="11">
        <f t="shared" si="103"/>
        <v>1957</v>
      </c>
      <c r="E1016" s="11">
        <v>54</v>
      </c>
      <c r="F1016" s="15">
        <v>1</v>
      </c>
      <c r="H1016" s="16">
        <v>0</v>
      </c>
      <c r="I1016" s="16"/>
      <c r="J1016" s="16">
        <f t="shared" si="109"/>
        <v>2011</v>
      </c>
      <c r="K1016" s="11">
        <v>0</v>
      </c>
      <c r="L1016" s="11">
        <v>0</v>
      </c>
      <c r="M1016" s="11">
        <v>4</v>
      </c>
      <c r="N1016" s="13">
        <v>3</v>
      </c>
      <c r="O1016" s="17">
        <v>0</v>
      </c>
      <c r="P1016" s="13">
        <v>0</v>
      </c>
      <c r="Q1016" s="16">
        <v>0</v>
      </c>
      <c r="R1016" s="16">
        <v>0</v>
      </c>
      <c r="S1016" s="16">
        <v>0</v>
      </c>
      <c r="T1016" s="16">
        <v>0</v>
      </c>
      <c r="U1016" s="16">
        <v>0</v>
      </c>
      <c r="V1016" s="11">
        <v>1</v>
      </c>
      <c r="W1016" s="16">
        <v>2</v>
      </c>
      <c r="X1016" s="11">
        <v>1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20">
        <v>36</v>
      </c>
      <c r="AG1016" s="19"/>
      <c r="AH1016" s="19">
        <v>46</v>
      </c>
      <c r="AI1016" s="19">
        <v>69</v>
      </c>
      <c r="AJ1016" s="51"/>
      <c r="AK1016" s="51"/>
      <c r="AL1016" s="20"/>
      <c r="AM1016" s="20"/>
      <c r="AN1016" s="19"/>
      <c r="AO1016" s="19">
        <v>140</v>
      </c>
      <c r="AP1016" s="19">
        <v>12</v>
      </c>
      <c r="AQ1016" s="19">
        <v>6.2</v>
      </c>
      <c r="AR1016" s="19">
        <v>101</v>
      </c>
      <c r="AS1016" s="19">
        <f t="shared" si="110"/>
        <v>71.059587160860303</v>
      </c>
      <c r="AT1016" s="19">
        <v>3.7</v>
      </c>
      <c r="AY1016" s="14" t="s">
        <v>197</v>
      </c>
      <c r="AZ1016" s="21">
        <v>40576</v>
      </c>
      <c r="BA1016" s="13">
        <v>1</v>
      </c>
      <c r="BB1016" s="13">
        <v>50</v>
      </c>
      <c r="BC1016" s="13">
        <v>50</v>
      </c>
      <c r="BI1016" s="13">
        <v>50</v>
      </c>
      <c r="BJ1016" s="13">
        <v>40</v>
      </c>
      <c r="BN1016" s="13">
        <v>100</v>
      </c>
      <c r="BS1016" s="13">
        <v>2</v>
      </c>
      <c r="BT1016" s="11">
        <v>2</v>
      </c>
      <c r="BU1016" s="11">
        <v>2</v>
      </c>
      <c r="BV1016" s="13">
        <v>4</v>
      </c>
      <c r="BX1016" s="13">
        <v>2</v>
      </c>
    </row>
    <row r="1017" spans="1:76">
      <c r="A1017" s="13">
        <v>972</v>
      </c>
      <c r="B1017" s="11">
        <v>0</v>
      </c>
      <c r="C1017" s="11">
        <v>1</v>
      </c>
      <c r="D1017" s="11">
        <f t="shared" si="103"/>
        <v>1962</v>
      </c>
      <c r="E1017" s="11">
        <v>49</v>
      </c>
      <c r="F1017" s="15">
        <v>1</v>
      </c>
      <c r="G1017" s="70">
        <v>1</v>
      </c>
      <c r="H1017" s="16">
        <v>0</v>
      </c>
      <c r="I1017" s="16">
        <v>2010</v>
      </c>
      <c r="J1017" s="16">
        <f t="shared" si="109"/>
        <v>1</v>
      </c>
      <c r="K1017" s="16">
        <v>2</v>
      </c>
      <c r="L1017" s="11">
        <v>1</v>
      </c>
      <c r="M1017" s="11">
        <v>4</v>
      </c>
      <c r="N1017" s="13">
        <v>3</v>
      </c>
      <c r="O1017" s="17">
        <v>3</v>
      </c>
      <c r="P1017" s="13">
        <v>1</v>
      </c>
      <c r="Q1017" s="16">
        <v>0</v>
      </c>
      <c r="R1017" s="16">
        <v>0</v>
      </c>
      <c r="S1017" s="16">
        <v>0</v>
      </c>
      <c r="T1017" s="16">
        <v>1</v>
      </c>
      <c r="U1017" s="16">
        <v>0</v>
      </c>
      <c r="V1017" s="11">
        <v>1</v>
      </c>
      <c r="W1017" s="16">
        <v>2</v>
      </c>
      <c r="X1017" s="11">
        <v>1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1</v>
      </c>
      <c r="AE1017" s="11">
        <v>1</v>
      </c>
      <c r="AF1017" s="20"/>
      <c r="AG1017" s="19"/>
      <c r="AH1017" s="19">
        <v>57</v>
      </c>
      <c r="AI1017" s="19">
        <v>58</v>
      </c>
      <c r="AJ1017" s="51"/>
      <c r="AK1017" s="51"/>
      <c r="AL1017" s="20"/>
      <c r="AM1017" s="20"/>
      <c r="AN1017" s="19"/>
      <c r="AO1017" s="19">
        <v>167</v>
      </c>
      <c r="AP1017" s="19">
        <v>10</v>
      </c>
      <c r="AQ1017" s="19">
        <v>5.24</v>
      </c>
      <c r="AR1017" s="19">
        <v>55</v>
      </c>
      <c r="AS1017" s="19">
        <f t="shared" si="110"/>
        <v>146.149431609906</v>
      </c>
      <c r="AT1017" s="19">
        <v>7.76</v>
      </c>
      <c r="AW1017" s="19">
        <v>5.14</v>
      </c>
      <c r="AY1017" s="14" t="s">
        <v>32</v>
      </c>
      <c r="AZ1017" s="21">
        <v>40858</v>
      </c>
      <c r="BA1017" s="13">
        <v>1</v>
      </c>
      <c r="BC1017" s="13">
        <v>100</v>
      </c>
      <c r="BI1017" s="13">
        <v>70</v>
      </c>
      <c r="BM1017" s="13">
        <v>70</v>
      </c>
      <c r="BN1017" s="13">
        <v>100</v>
      </c>
      <c r="BS1017" s="13">
        <v>1</v>
      </c>
      <c r="BT1017" s="11">
        <v>2</v>
      </c>
      <c r="BU1017" s="11">
        <v>2</v>
      </c>
      <c r="BV1017" s="13">
        <v>3</v>
      </c>
      <c r="BX1017" s="13">
        <v>2</v>
      </c>
    </row>
    <row r="1018" spans="1:76">
      <c r="A1018" s="13">
        <v>973</v>
      </c>
      <c r="B1018" s="11">
        <v>0</v>
      </c>
      <c r="C1018" s="11">
        <v>1</v>
      </c>
      <c r="D1018" s="11">
        <f t="shared" si="103"/>
        <v>1957</v>
      </c>
      <c r="E1018" s="11">
        <v>54</v>
      </c>
      <c r="F1018" s="15">
        <v>1</v>
      </c>
      <c r="G1018" s="71">
        <v>1</v>
      </c>
      <c r="H1018" s="16">
        <v>1</v>
      </c>
      <c r="I1018" s="16">
        <v>2007</v>
      </c>
      <c r="J1018" s="16">
        <f t="shared" si="109"/>
        <v>4</v>
      </c>
      <c r="K1018" s="16">
        <v>2</v>
      </c>
      <c r="L1018" s="11">
        <v>1</v>
      </c>
      <c r="M1018" s="16">
        <v>3</v>
      </c>
      <c r="N1018" s="13">
        <v>3</v>
      </c>
      <c r="O1018" s="17">
        <v>0</v>
      </c>
      <c r="P1018" s="13">
        <v>0</v>
      </c>
      <c r="Q1018" s="16">
        <v>0</v>
      </c>
      <c r="R1018" s="16">
        <v>0</v>
      </c>
      <c r="S1018" s="16">
        <v>0</v>
      </c>
      <c r="T1018" s="16">
        <v>0</v>
      </c>
      <c r="U1018" s="16">
        <v>0</v>
      </c>
      <c r="W1018" s="16">
        <v>0</v>
      </c>
      <c r="X1018" s="11">
        <v>1</v>
      </c>
      <c r="Y1018" s="11">
        <v>0</v>
      </c>
      <c r="Z1018" s="11">
        <v>0</v>
      </c>
      <c r="AA1018" s="11">
        <v>0</v>
      </c>
      <c r="AB1018" s="11">
        <v>0</v>
      </c>
      <c r="AC1018" s="11">
        <v>0</v>
      </c>
      <c r="AD1018" s="11">
        <v>0</v>
      </c>
      <c r="AE1018" s="11">
        <v>1</v>
      </c>
      <c r="AF1018" s="20"/>
      <c r="AG1018" s="19"/>
      <c r="AH1018" s="19">
        <v>50</v>
      </c>
      <c r="AI1018" s="19">
        <v>68</v>
      </c>
      <c r="AJ1018" s="51">
        <v>0</v>
      </c>
      <c r="AK1018" s="51">
        <v>0</v>
      </c>
      <c r="AL1018" s="20">
        <v>66</v>
      </c>
      <c r="AM1018" s="20">
        <v>0</v>
      </c>
      <c r="AN1018" s="19"/>
      <c r="AO1018" s="19">
        <v>169</v>
      </c>
      <c r="AP1018" s="19">
        <v>10</v>
      </c>
      <c r="AQ1018" s="19">
        <v>3.8</v>
      </c>
      <c r="AR1018" s="19">
        <v>75.7</v>
      </c>
      <c r="AS1018" s="19">
        <f t="shared" si="110"/>
        <v>99.11352002495903</v>
      </c>
      <c r="AT1018" s="19">
        <v>4.51</v>
      </c>
      <c r="AU1018" s="20">
        <v>1.8</v>
      </c>
      <c r="AV1018" s="19">
        <v>0.7</v>
      </c>
      <c r="AW1018" s="19">
        <v>2.0099999999999998</v>
      </c>
      <c r="AX1018" s="19">
        <f>(AT1018-AU1018)/AU1018</f>
        <v>1.5055555555555555</v>
      </c>
      <c r="AY1018" s="14" t="s">
        <v>145</v>
      </c>
      <c r="AZ1018" s="21">
        <v>40560</v>
      </c>
      <c r="BA1018" s="13">
        <v>1</v>
      </c>
      <c r="BC1018" s="13">
        <v>20</v>
      </c>
      <c r="BF1018" s="13">
        <v>30</v>
      </c>
      <c r="BJ1018" s="13">
        <v>100</v>
      </c>
      <c r="BS1018" s="13">
        <v>1</v>
      </c>
      <c r="BT1018" s="11">
        <v>2</v>
      </c>
      <c r="BU1018" s="11">
        <v>2</v>
      </c>
      <c r="BV1018" s="13">
        <v>1</v>
      </c>
      <c r="BW1018" s="13">
        <v>0</v>
      </c>
      <c r="BX1018" s="13">
        <v>0</v>
      </c>
    </row>
    <row r="1019" spans="1:76">
      <c r="A1019" s="13">
        <v>975</v>
      </c>
      <c r="B1019" s="11">
        <v>0</v>
      </c>
      <c r="C1019" s="11">
        <v>1</v>
      </c>
      <c r="D1019" s="11">
        <f t="shared" si="103"/>
        <v>1959</v>
      </c>
      <c r="E1019" s="11">
        <v>52</v>
      </c>
      <c r="F1019" s="15">
        <v>1</v>
      </c>
      <c r="G1019" s="71">
        <v>1</v>
      </c>
      <c r="H1019" s="16">
        <v>0</v>
      </c>
      <c r="I1019" s="16">
        <v>2010</v>
      </c>
      <c r="J1019" s="16">
        <f t="shared" si="109"/>
        <v>1</v>
      </c>
      <c r="K1019" s="16">
        <v>2</v>
      </c>
      <c r="L1019" s="11">
        <v>1</v>
      </c>
      <c r="M1019" s="11">
        <v>4</v>
      </c>
      <c r="N1019" s="13">
        <v>3</v>
      </c>
      <c r="O1019" s="17">
        <v>0</v>
      </c>
      <c r="P1019" s="13">
        <v>0</v>
      </c>
      <c r="Q1019" s="16">
        <v>1</v>
      </c>
      <c r="R1019" s="16">
        <v>0</v>
      </c>
      <c r="S1019" s="16">
        <v>0</v>
      </c>
      <c r="T1019" s="16">
        <v>0</v>
      </c>
      <c r="U1019" s="16">
        <v>0</v>
      </c>
      <c r="V1019" s="11">
        <v>1</v>
      </c>
      <c r="W1019" s="16">
        <v>2</v>
      </c>
      <c r="X1019" s="11">
        <v>1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1</v>
      </c>
      <c r="AF1019" s="20">
        <v>18</v>
      </c>
      <c r="AG1019" s="19"/>
      <c r="AH1019" s="19">
        <v>47</v>
      </c>
      <c r="AI1019" s="19">
        <v>58</v>
      </c>
      <c r="AJ1019" s="51">
        <v>3</v>
      </c>
      <c r="AK1019" s="51">
        <v>0</v>
      </c>
      <c r="AL1019" s="20">
        <v>87</v>
      </c>
      <c r="AM1019" s="20">
        <v>0</v>
      </c>
      <c r="AN1019" s="19"/>
      <c r="AO1019" s="19">
        <v>135</v>
      </c>
      <c r="AP1019" s="19">
        <v>10</v>
      </c>
      <c r="AQ1019" s="19">
        <v>5.0999999999999996</v>
      </c>
      <c r="AR1019" s="19">
        <v>83.5</v>
      </c>
      <c r="AS1019" s="19">
        <f t="shared" si="110"/>
        <v>89.188858823419665</v>
      </c>
      <c r="AT1019" s="19">
        <v>4.2</v>
      </c>
      <c r="AY1019" s="14" t="s">
        <v>28</v>
      </c>
      <c r="AZ1019" s="21">
        <v>40571</v>
      </c>
      <c r="BA1019" s="13">
        <v>1</v>
      </c>
      <c r="BB1019" s="13">
        <v>40</v>
      </c>
      <c r="BC1019" s="13">
        <v>50</v>
      </c>
      <c r="BD1019" s="13">
        <v>60</v>
      </c>
      <c r="BI1019" s="13">
        <v>80</v>
      </c>
      <c r="BM1019" s="13">
        <v>100</v>
      </c>
      <c r="BS1019" s="13">
        <v>1</v>
      </c>
      <c r="BT1019" s="11">
        <v>2</v>
      </c>
      <c r="BU1019" s="11">
        <v>2</v>
      </c>
      <c r="BV1019" s="13">
        <v>3</v>
      </c>
      <c r="BX1019" s="13">
        <v>2</v>
      </c>
    </row>
    <row r="1020" spans="1:76">
      <c r="A1020" s="13">
        <v>980</v>
      </c>
      <c r="B1020" s="11">
        <v>0</v>
      </c>
      <c r="C1020" s="11">
        <v>1</v>
      </c>
      <c r="D1020" s="11">
        <f t="shared" si="103"/>
        <v>1953</v>
      </c>
      <c r="E1020" s="11">
        <v>58</v>
      </c>
      <c r="F1020" s="15">
        <v>1</v>
      </c>
      <c r="G1020" s="70"/>
      <c r="H1020" s="16">
        <v>1</v>
      </c>
      <c r="I1020" s="16"/>
      <c r="J1020" s="16">
        <f t="shared" si="109"/>
        <v>2011</v>
      </c>
      <c r="K1020" s="11">
        <v>0</v>
      </c>
      <c r="L1020" s="11">
        <v>0</v>
      </c>
      <c r="M1020" s="16">
        <v>0</v>
      </c>
      <c r="N1020" s="17">
        <v>3</v>
      </c>
      <c r="O1020" s="17">
        <v>0</v>
      </c>
      <c r="P1020" s="13">
        <v>0</v>
      </c>
      <c r="Q1020" s="16">
        <v>0</v>
      </c>
      <c r="R1020" s="16">
        <v>0</v>
      </c>
      <c r="S1020" s="16">
        <v>0</v>
      </c>
      <c r="T1020" s="16">
        <v>0</v>
      </c>
      <c r="U1020" s="16">
        <v>0</v>
      </c>
      <c r="V1020" s="11">
        <v>2</v>
      </c>
      <c r="W1020" s="16">
        <v>1</v>
      </c>
      <c r="X1020" s="11">
        <v>1</v>
      </c>
      <c r="Y1020" s="11">
        <v>0</v>
      </c>
      <c r="Z1020" s="11">
        <v>0</v>
      </c>
      <c r="AA1020" s="11">
        <v>0</v>
      </c>
      <c r="AB1020" s="11">
        <v>0</v>
      </c>
      <c r="AC1020" s="11">
        <v>1</v>
      </c>
      <c r="AD1020" s="11">
        <v>0</v>
      </c>
      <c r="AE1020" s="11">
        <v>1</v>
      </c>
      <c r="AF1020" s="20">
        <v>26</v>
      </c>
      <c r="AG1020" s="19"/>
      <c r="AH1020" s="19">
        <v>57</v>
      </c>
      <c r="AI1020" s="19">
        <v>50</v>
      </c>
      <c r="AJ1020" s="51"/>
      <c r="AK1020" s="51"/>
      <c r="AL1020" s="20"/>
      <c r="AM1020" s="20"/>
      <c r="AN1020" s="19"/>
      <c r="AO1020" s="19">
        <v>147</v>
      </c>
      <c r="AP1020" s="19">
        <v>9</v>
      </c>
      <c r="AQ1020" s="19">
        <v>4.18</v>
      </c>
      <c r="AR1020" s="19">
        <v>128.5</v>
      </c>
      <c r="AS1020" s="19">
        <f t="shared" si="110"/>
        <v>53.043892542408834</v>
      </c>
      <c r="AT1020" s="19">
        <v>4.2300000000000004</v>
      </c>
      <c r="AU1020" s="20">
        <v>1.1200000000000001</v>
      </c>
      <c r="AV1020" s="19">
        <v>0.31</v>
      </c>
      <c r="AW1020" s="19">
        <v>2.2200000000000002</v>
      </c>
      <c r="AX1020" s="19">
        <f>(AT1020-AU1020)/AU1020</f>
        <v>2.7767857142857144</v>
      </c>
      <c r="AY1020" s="14" t="s">
        <v>28</v>
      </c>
      <c r="AZ1020" s="21">
        <v>40843</v>
      </c>
      <c r="BF1020" s="13">
        <v>20</v>
      </c>
      <c r="BI1020" s="13">
        <v>100</v>
      </c>
      <c r="BN1020" s="13">
        <v>30</v>
      </c>
      <c r="BS1020" s="13">
        <v>1</v>
      </c>
      <c r="BT1020" s="11">
        <v>2</v>
      </c>
      <c r="BU1020" s="11">
        <v>2</v>
      </c>
      <c r="BV1020" s="13">
        <v>1</v>
      </c>
      <c r="BW1020" s="13">
        <v>0</v>
      </c>
      <c r="BX1020" s="13">
        <v>1</v>
      </c>
    </row>
    <row r="1021" spans="1:76">
      <c r="A1021" s="13">
        <v>981</v>
      </c>
      <c r="B1021" s="11">
        <v>0</v>
      </c>
      <c r="C1021" s="11">
        <v>1</v>
      </c>
      <c r="D1021" s="11">
        <f t="shared" si="103"/>
        <v>1956</v>
      </c>
      <c r="E1021" s="11">
        <v>55</v>
      </c>
      <c r="F1021" s="15">
        <v>1</v>
      </c>
      <c r="H1021" s="16">
        <v>2</v>
      </c>
      <c r="I1021" s="16"/>
      <c r="J1021" s="16">
        <f t="shared" si="109"/>
        <v>2011</v>
      </c>
      <c r="K1021" s="11">
        <v>0</v>
      </c>
      <c r="L1021" s="11">
        <v>0</v>
      </c>
      <c r="M1021" s="16">
        <v>3</v>
      </c>
      <c r="N1021" s="13">
        <v>3</v>
      </c>
      <c r="O1021" s="17">
        <v>0</v>
      </c>
      <c r="P1021" s="13">
        <v>0</v>
      </c>
      <c r="Q1021" s="16">
        <v>0</v>
      </c>
      <c r="R1021" s="16">
        <v>0</v>
      </c>
      <c r="S1021" s="16">
        <v>0</v>
      </c>
      <c r="T1021" s="16">
        <v>0</v>
      </c>
      <c r="U1021" s="16">
        <v>0</v>
      </c>
      <c r="V1021" s="11">
        <v>1</v>
      </c>
      <c r="W1021" s="16">
        <v>3</v>
      </c>
      <c r="X1021" s="11">
        <v>1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20">
        <v>12.1</v>
      </c>
      <c r="AG1021" s="19"/>
      <c r="AH1021" s="19">
        <v>48</v>
      </c>
      <c r="AI1021" s="19">
        <v>74</v>
      </c>
      <c r="AJ1021" s="51"/>
      <c r="AK1021" s="51"/>
      <c r="AL1021" s="20"/>
      <c r="AM1021" s="20"/>
      <c r="AN1021" s="19"/>
      <c r="AO1021" s="19">
        <v>159</v>
      </c>
      <c r="AP1021" s="19">
        <v>5</v>
      </c>
      <c r="AQ1021" s="19">
        <v>5.52</v>
      </c>
      <c r="AR1021" s="19">
        <v>99.8</v>
      </c>
      <c r="AS1021" s="19">
        <f t="shared" si="110"/>
        <v>71.778637116551266</v>
      </c>
      <c r="AT1021" s="19">
        <v>4.1900000000000004</v>
      </c>
      <c r="AU1021" s="20">
        <v>0.69</v>
      </c>
      <c r="AV1021" s="19">
        <v>0.85</v>
      </c>
      <c r="AW1021" s="19">
        <v>2.65</v>
      </c>
      <c r="AX1021" s="19">
        <f>(AT1021-AU1021)/AU1021</f>
        <v>5.0724637681159432</v>
      </c>
      <c r="AY1021" s="14" t="s">
        <v>32</v>
      </c>
      <c r="AZ1021" s="21">
        <v>40676</v>
      </c>
      <c r="BA1021" s="13">
        <v>1</v>
      </c>
      <c r="BB1021" s="13">
        <v>50</v>
      </c>
      <c r="BD1021" s="13">
        <v>70</v>
      </c>
      <c r="BM1021" s="13">
        <v>60</v>
      </c>
      <c r="BR1021" s="13">
        <v>60</v>
      </c>
      <c r="BS1021" s="13">
        <v>1</v>
      </c>
      <c r="BT1021" s="11">
        <v>2</v>
      </c>
      <c r="BU1021" s="11">
        <v>2</v>
      </c>
      <c r="BV1021" s="13">
        <v>4</v>
      </c>
      <c r="BW1021" s="13">
        <v>0</v>
      </c>
      <c r="BX1021" s="13">
        <v>1</v>
      </c>
    </row>
    <row r="1022" spans="1:76">
      <c r="A1022" s="13">
        <v>982</v>
      </c>
      <c r="B1022" s="11">
        <v>0</v>
      </c>
      <c r="C1022" s="11">
        <v>1</v>
      </c>
      <c r="D1022" s="11">
        <f t="shared" si="103"/>
        <v>1963</v>
      </c>
      <c r="E1022" s="11">
        <v>48</v>
      </c>
      <c r="F1022" s="15">
        <v>1</v>
      </c>
      <c r="G1022" s="71">
        <v>1</v>
      </c>
      <c r="H1022" s="16">
        <v>0</v>
      </c>
      <c r="I1022" s="16">
        <v>2011</v>
      </c>
      <c r="J1022" s="16">
        <f t="shared" si="109"/>
        <v>0</v>
      </c>
      <c r="K1022" s="16">
        <v>2</v>
      </c>
      <c r="L1022" s="11">
        <v>1</v>
      </c>
      <c r="M1022" s="11">
        <v>0</v>
      </c>
      <c r="N1022" s="13">
        <v>2</v>
      </c>
      <c r="O1022" s="17">
        <v>0</v>
      </c>
      <c r="P1022" s="13">
        <v>0</v>
      </c>
      <c r="Q1022" s="16">
        <v>0</v>
      </c>
      <c r="R1022" s="16">
        <v>0</v>
      </c>
      <c r="S1022" s="16">
        <v>0</v>
      </c>
      <c r="T1022" s="16">
        <v>0</v>
      </c>
      <c r="U1022" s="16">
        <v>0</v>
      </c>
      <c r="V1022" s="11">
        <v>1</v>
      </c>
      <c r="W1022" s="16">
        <v>2</v>
      </c>
      <c r="X1022" s="11">
        <v>1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1</v>
      </c>
      <c r="AF1022" s="20">
        <v>14</v>
      </c>
      <c r="AG1022" s="19"/>
      <c r="AH1022" s="19">
        <v>54</v>
      </c>
      <c r="AI1022" s="19">
        <v>65</v>
      </c>
      <c r="AJ1022" s="51">
        <v>1</v>
      </c>
      <c r="AK1022" s="51">
        <v>0</v>
      </c>
      <c r="AL1022" s="20">
        <v>78</v>
      </c>
      <c r="AM1022" s="20">
        <v>0</v>
      </c>
      <c r="AN1022" s="19"/>
      <c r="AO1022" s="19">
        <v>149</v>
      </c>
      <c r="AP1022" s="19">
        <v>3</v>
      </c>
      <c r="AQ1022" s="19">
        <v>5.2</v>
      </c>
      <c r="AR1022" s="19">
        <v>100</v>
      </c>
      <c r="AS1022" s="19">
        <f t="shared" si="110"/>
        <v>73.619609148172017</v>
      </c>
      <c r="AY1022" s="14" t="s">
        <v>45</v>
      </c>
      <c r="AZ1022" s="21">
        <v>40842</v>
      </c>
      <c r="BA1022" s="13">
        <v>1</v>
      </c>
      <c r="BM1022" s="13">
        <v>100</v>
      </c>
      <c r="BS1022" s="13">
        <v>3</v>
      </c>
      <c r="BT1022" s="11">
        <v>2</v>
      </c>
      <c r="BU1022" s="11">
        <v>2</v>
      </c>
      <c r="BV1022" s="13">
        <v>1</v>
      </c>
      <c r="BX1022" s="13">
        <v>0</v>
      </c>
    </row>
    <row r="1023" spans="1:76">
      <c r="A1023" s="13">
        <v>984</v>
      </c>
      <c r="B1023" s="11">
        <v>0</v>
      </c>
      <c r="C1023" s="11">
        <v>1</v>
      </c>
      <c r="D1023" s="11">
        <f t="shared" si="103"/>
        <v>1961</v>
      </c>
      <c r="E1023" s="11">
        <v>50</v>
      </c>
      <c r="F1023" s="15">
        <v>1</v>
      </c>
      <c r="G1023" s="71">
        <v>1</v>
      </c>
      <c r="H1023" s="16">
        <v>2</v>
      </c>
      <c r="I1023" s="16">
        <v>2002</v>
      </c>
      <c r="J1023" s="16">
        <f t="shared" si="109"/>
        <v>9</v>
      </c>
      <c r="K1023" s="16">
        <v>2</v>
      </c>
      <c r="L1023" s="11">
        <v>1</v>
      </c>
      <c r="M1023" s="16">
        <v>3</v>
      </c>
      <c r="N1023" s="13">
        <v>3</v>
      </c>
      <c r="O1023" s="17">
        <v>0</v>
      </c>
      <c r="P1023" s="13">
        <v>0</v>
      </c>
      <c r="Q1023" s="16">
        <v>0</v>
      </c>
      <c r="R1023" s="16">
        <v>0</v>
      </c>
      <c r="S1023" s="16">
        <v>0</v>
      </c>
      <c r="T1023" s="16">
        <v>0</v>
      </c>
      <c r="U1023" s="16">
        <v>0</v>
      </c>
      <c r="W1023" s="16">
        <v>0</v>
      </c>
      <c r="X1023" s="11">
        <v>1</v>
      </c>
      <c r="Y1023" s="11">
        <v>0</v>
      </c>
      <c r="Z1023" s="11">
        <v>0</v>
      </c>
      <c r="AA1023" s="11">
        <v>0</v>
      </c>
      <c r="AB1023" s="11">
        <v>0</v>
      </c>
      <c r="AC1023" s="11">
        <v>0</v>
      </c>
      <c r="AD1023" s="11">
        <v>0</v>
      </c>
      <c r="AE1023" s="11">
        <v>1</v>
      </c>
      <c r="AF1023" s="20"/>
      <c r="AG1023" s="19"/>
      <c r="AH1023" s="19">
        <v>49</v>
      </c>
      <c r="AI1023" s="19">
        <v>58</v>
      </c>
      <c r="AJ1023" s="51">
        <v>1</v>
      </c>
      <c r="AK1023" s="51">
        <v>0</v>
      </c>
      <c r="AL1023" s="20"/>
      <c r="AM1023" s="20"/>
      <c r="AN1023" s="19"/>
      <c r="AO1023" s="19">
        <v>132</v>
      </c>
      <c r="AP1023" s="19">
        <v>16</v>
      </c>
      <c r="AQ1023" s="19">
        <v>4.7</v>
      </c>
      <c r="AR1023" s="19"/>
      <c r="AT1023" s="19">
        <v>6.22</v>
      </c>
      <c r="AY1023" s="14" t="s">
        <v>45</v>
      </c>
      <c r="AZ1023" s="21">
        <v>40568</v>
      </c>
      <c r="BA1023" s="13">
        <v>1</v>
      </c>
      <c r="BB1023" s="13">
        <v>50</v>
      </c>
      <c r="BD1023" s="13">
        <v>100</v>
      </c>
      <c r="BI1023" s="13">
        <v>100</v>
      </c>
      <c r="BM1023" s="13">
        <v>100</v>
      </c>
      <c r="BS1023" s="13">
        <v>1</v>
      </c>
      <c r="BT1023" s="11">
        <v>2</v>
      </c>
      <c r="BU1023" s="11">
        <v>2</v>
      </c>
      <c r="BV1023" s="13">
        <v>4</v>
      </c>
      <c r="BW1023" s="13">
        <v>0</v>
      </c>
      <c r="BX1023" s="13">
        <v>0</v>
      </c>
    </row>
    <row r="1024" spans="1:76">
      <c r="A1024" s="13">
        <v>985</v>
      </c>
      <c r="B1024" s="11">
        <v>0</v>
      </c>
      <c r="C1024" s="11">
        <v>1</v>
      </c>
      <c r="D1024" s="11">
        <f t="shared" si="103"/>
        <v>1954</v>
      </c>
      <c r="E1024" s="11">
        <v>57</v>
      </c>
      <c r="F1024" s="15">
        <v>2</v>
      </c>
      <c r="G1024" s="71">
        <v>1</v>
      </c>
      <c r="H1024" s="16">
        <v>0</v>
      </c>
      <c r="I1024" s="16">
        <v>2010</v>
      </c>
      <c r="J1024" s="16">
        <f t="shared" si="109"/>
        <v>1</v>
      </c>
      <c r="K1024" s="16">
        <v>2</v>
      </c>
      <c r="L1024" s="11">
        <v>1</v>
      </c>
      <c r="M1024" s="11">
        <v>4</v>
      </c>
      <c r="N1024" s="13">
        <v>3</v>
      </c>
      <c r="O1024" s="17">
        <v>0</v>
      </c>
      <c r="P1024" s="13">
        <v>1</v>
      </c>
      <c r="Q1024" s="16">
        <v>1</v>
      </c>
      <c r="R1024" s="16">
        <v>0</v>
      </c>
      <c r="S1024" s="16">
        <v>0</v>
      </c>
      <c r="T1024" s="16">
        <v>0</v>
      </c>
      <c r="U1024" s="16">
        <v>0</v>
      </c>
      <c r="V1024" s="11">
        <v>1</v>
      </c>
      <c r="W1024" s="16">
        <v>2</v>
      </c>
      <c r="X1024" s="11">
        <v>1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1</v>
      </c>
      <c r="AE1024" s="11">
        <v>1</v>
      </c>
      <c r="AF1024" s="20">
        <v>15</v>
      </c>
      <c r="AG1024" s="19"/>
      <c r="AH1024" s="19">
        <v>55</v>
      </c>
      <c r="AI1024" s="19">
        <v>51</v>
      </c>
      <c r="AJ1024" s="51"/>
      <c r="AK1024" s="51"/>
      <c r="AL1024" s="20"/>
      <c r="AM1024" s="20"/>
      <c r="AN1024" s="19"/>
      <c r="AO1024" s="19">
        <v>154</v>
      </c>
      <c r="AP1024" s="19">
        <v>13</v>
      </c>
      <c r="AQ1024" s="19">
        <v>5.88</v>
      </c>
      <c r="AR1024" s="19">
        <v>78.3</v>
      </c>
      <c r="AS1024" s="19">
        <f t="shared" ref="AS1024:AS1030" si="111">IF(F1024=1,186*POWER(AR1024/88.5,-1.154)*POWER(E1024,-0.203),186*POWER(AR1024/88.5,-1.154)*POWER(E1024,-0.203)*0.742)</f>
        <v>69.959341787472198</v>
      </c>
      <c r="AT1024" s="19">
        <v>4.01</v>
      </c>
      <c r="AW1024" s="19">
        <v>2.42</v>
      </c>
      <c r="AY1024" s="14" t="s">
        <v>65</v>
      </c>
      <c r="AZ1024" s="21">
        <v>40863</v>
      </c>
      <c r="BA1024" s="13">
        <v>1</v>
      </c>
      <c r="BD1024" s="13">
        <v>100</v>
      </c>
      <c r="BJ1024" s="13">
        <v>30</v>
      </c>
      <c r="BK1024" s="13">
        <v>30</v>
      </c>
      <c r="BN1024" s="13">
        <v>15</v>
      </c>
      <c r="BS1024" s="13">
        <v>3</v>
      </c>
      <c r="BT1024" s="11">
        <v>2</v>
      </c>
      <c r="BU1024" s="11">
        <v>2</v>
      </c>
      <c r="BV1024" s="13">
        <v>1</v>
      </c>
      <c r="BX1024" s="13">
        <v>2</v>
      </c>
    </row>
    <row r="1025" spans="1:76">
      <c r="A1025" s="13">
        <v>987</v>
      </c>
      <c r="B1025" s="11">
        <v>0</v>
      </c>
      <c r="C1025" s="11">
        <v>1</v>
      </c>
      <c r="D1025" s="11">
        <f t="shared" si="103"/>
        <v>1951</v>
      </c>
      <c r="E1025" s="11">
        <v>60</v>
      </c>
      <c r="F1025" s="15">
        <v>1</v>
      </c>
      <c r="G1025" s="71">
        <v>1</v>
      </c>
      <c r="H1025" s="16">
        <v>0</v>
      </c>
      <c r="I1025" s="16">
        <v>2010</v>
      </c>
      <c r="J1025" s="16">
        <f t="shared" si="109"/>
        <v>1</v>
      </c>
      <c r="K1025" s="16">
        <v>1</v>
      </c>
      <c r="L1025" s="11">
        <v>1</v>
      </c>
      <c r="M1025" s="11">
        <v>4</v>
      </c>
      <c r="N1025" s="13">
        <v>3</v>
      </c>
      <c r="O1025" s="17">
        <v>0</v>
      </c>
      <c r="P1025" s="13">
        <v>0</v>
      </c>
      <c r="Q1025" s="16">
        <v>0</v>
      </c>
      <c r="R1025" s="16">
        <v>0</v>
      </c>
      <c r="S1025" s="16">
        <v>0</v>
      </c>
      <c r="T1025" s="16">
        <v>0</v>
      </c>
      <c r="U1025" s="16">
        <v>0</v>
      </c>
      <c r="W1025" s="16">
        <v>0</v>
      </c>
      <c r="X1025" s="11">
        <v>1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20">
        <v>12.9</v>
      </c>
      <c r="AG1025" s="19"/>
      <c r="AH1025" s="19">
        <v>52</v>
      </c>
      <c r="AI1025" s="19">
        <v>61</v>
      </c>
      <c r="AJ1025" s="51"/>
      <c r="AK1025" s="51"/>
      <c r="AL1025" s="20"/>
      <c r="AM1025" s="20">
        <v>1</v>
      </c>
      <c r="AN1025" s="19"/>
      <c r="AO1025" s="19">
        <v>150</v>
      </c>
      <c r="AP1025" s="19">
        <v>3</v>
      </c>
      <c r="AQ1025" s="19">
        <v>4.5</v>
      </c>
      <c r="AR1025" s="19">
        <v>70.599999999999994</v>
      </c>
      <c r="AS1025" s="19">
        <f t="shared" si="111"/>
        <v>105.14779015983953</v>
      </c>
      <c r="AT1025" s="19">
        <v>4.9000000000000004</v>
      </c>
      <c r="AY1025" s="14" t="s">
        <v>158</v>
      </c>
      <c r="AZ1025" s="21">
        <v>40570</v>
      </c>
      <c r="BA1025" s="13">
        <v>1</v>
      </c>
      <c r="BC1025" s="13">
        <v>90</v>
      </c>
      <c r="BL1025" s="13">
        <v>40</v>
      </c>
      <c r="BM1025" s="13">
        <v>20</v>
      </c>
      <c r="BS1025" s="13">
        <v>2</v>
      </c>
      <c r="BT1025" s="11">
        <v>2</v>
      </c>
      <c r="BU1025" s="11">
        <v>2</v>
      </c>
      <c r="BV1025" s="13">
        <v>1</v>
      </c>
      <c r="BX1025" s="13">
        <v>1</v>
      </c>
    </row>
    <row r="1026" spans="1:76">
      <c r="A1026" s="13">
        <v>990</v>
      </c>
      <c r="B1026" s="11">
        <v>0</v>
      </c>
      <c r="C1026" s="11">
        <v>1</v>
      </c>
      <c r="D1026" s="11">
        <f t="shared" ref="D1026:D1089" si="112">YEAR(AZ1026)-E1026</f>
        <v>1951</v>
      </c>
      <c r="E1026" s="11">
        <v>60</v>
      </c>
      <c r="F1026" s="15">
        <v>1</v>
      </c>
      <c r="G1026" s="71">
        <v>1</v>
      </c>
      <c r="H1026" s="16">
        <v>1</v>
      </c>
      <c r="I1026" s="16">
        <v>2010</v>
      </c>
      <c r="J1026" s="16">
        <f t="shared" si="109"/>
        <v>1</v>
      </c>
      <c r="K1026" s="16">
        <v>2</v>
      </c>
      <c r="L1026" s="11">
        <v>1</v>
      </c>
      <c r="M1026" s="16">
        <v>3</v>
      </c>
      <c r="N1026" s="13">
        <v>3</v>
      </c>
      <c r="O1026" s="17">
        <v>3</v>
      </c>
      <c r="P1026" s="13">
        <v>0</v>
      </c>
      <c r="Q1026" s="16">
        <v>0</v>
      </c>
      <c r="R1026" s="16">
        <v>0</v>
      </c>
      <c r="S1026" s="16">
        <v>0</v>
      </c>
      <c r="T1026" s="16">
        <v>0</v>
      </c>
      <c r="U1026" s="16">
        <v>0</v>
      </c>
      <c r="V1026" s="11">
        <v>2</v>
      </c>
      <c r="W1026" s="16">
        <v>2</v>
      </c>
      <c r="X1026" s="11">
        <v>1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1</v>
      </c>
      <c r="AF1026" s="20">
        <v>18</v>
      </c>
      <c r="AG1026" s="19"/>
      <c r="AH1026" s="19">
        <v>45</v>
      </c>
      <c r="AI1026" s="19">
        <v>68</v>
      </c>
      <c r="AJ1026" s="51">
        <v>3</v>
      </c>
      <c r="AK1026" s="51">
        <v>0</v>
      </c>
      <c r="AL1026" s="20"/>
      <c r="AM1026" s="20"/>
      <c r="AN1026" s="19"/>
      <c r="AO1026" s="19">
        <v>150</v>
      </c>
      <c r="AP1026" s="19">
        <v>5</v>
      </c>
      <c r="AQ1026" s="19">
        <v>3.8</v>
      </c>
      <c r="AR1026" s="19">
        <v>60.4</v>
      </c>
      <c r="AS1026" s="19">
        <f t="shared" si="111"/>
        <v>125.89374348624393</v>
      </c>
      <c r="AT1026" s="19">
        <v>4.41</v>
      </c>
      <c r="AY1026" s="14" t="s">
        <v>241</v>
      </c>
      <c r="AZ1026" s="21">
        <v>40555</v>
      </c>
      <c r="BD1026" s="13">
        <v>50</v>
      </c>
      <c r="BI1026" s="13">
        <v>50</v>
      </c>
      <c r="BM1026" s="13">
        <v>10</v>
      </c>
      <c r="BN1026" s="13">
        <v>45</v>
      </c>
      <c r="BS1026" s="13">
        <v>1</v>
      </c>
      <c r="BT1026" s="11">
        <v>2</v>
      </c>
      <c r="BU1026" s="11">
        <v>2</v>
      </c>
      <c r="BV1026" s="13">
        <v>2</v>
      </c>
      <c r="BW1026" s="13">
        <v>1</v>
      </c>
      <c r="BX1026" s="13">
        <v>1</v>
      </c>
    </row>
    <row r="1027" spans="1:76">
      <c r="A1027" s="13">
        <v>992</v>
      </c>
      <c r="B1027" s="11">
        <v>0</v>
      </c>
      <c r="C1027" s="11">
        <v>1</v>
      </c>
      <c r="D1027" s="11">
        <f t="shared" si="112"/>
        <v>1938</v>
      </c>
      <c r="E1027" s="11">
        <v>73</v>
      </c>
      <c r="F1027" s="15">
        <v>1</v>
      </c>
      <c r="G1027" s="71">
        <v>2</v>
      </c>
      <c r="H1027" s="16">
        <v>1</v>
      </c>
      <c r="I1027" s="16">
        <v>2010</v>
      </c>
      <c r="J1027" s="16">
        <f t="shared" si="109"/>
        <v>1</v>
      </c>
      <c r="K1027" s="16">
        <v>2</v>
      </c>
      <c r="L1027" s="11">
        <v>1</v>
      </c>
      <c r="M1027" s="11">
        <v>2</v>
      </c>
      <c r="N1027" s="13">
        <v>3</v>
      </c>
      <c r="O1027" s="17">
        <v>0</v>
      </c>
      <c r="P1027" s="13">
        <v>0</v>
      </c>
      <c r="Q1027" s="16">
        <v>0</v>
      </c>
      <c r="R1027" s="16">
        <v>0</v>
      </c>
      <c r="S1027" s="16">
        <v>0</v>
      </c>
      <c r="T1027" s="16">
        <v>0</v>
      </c>
      <c r="U1027" s="16">
        <v>0</v>
      </c>
      <c r="V1027" s="11">
        <v>1</v>
      </c>
      <c r="W1027" s="16">
        <v>2</v>
      </c>
      <c r="X1027" s="11">
        <v>1</v>
      </c>
      <c r="Y1027" s="11">
        <v>0</v>
      </c>
      <c r="Z1027" s="11">
        <v>0</v>
      </c>
      <c r="AA1027" s="11">
        <v>0</v>
      </c>
      <c r="AB1027" s="11">
        <v>0</v>
      </c>
      <c r="AC1027" s="11">
        <v>1</v>
      </c>
      <c r="AD1027" s="11">
        <v>0</v>
      </c>
      <c r="AE1027" s="11">
        <v>1</v>
      </c>
      <c r="AF1027" s="20">
        <v>20.3</v>
      </c>
      <c r="AG1027" s="19"/>
      <c r="AH1027" s="19">
        <v>55</v>
      </c>
      <c r="AI1027" s="19">
        <v>60</v>
      </c>
      <c r="AJ1027" s="51"/>
      <c r="AK1027" s="51"/>
      <c r="AL1027" s="20"/>
      <c r="AM1027" s="20"/>
      <c r="AN1027" s="19"/>
      <c r="AO1027" s="19">
        <v>156</v>
      </c>
      <c r="AP1027" s="19">
        <v>6</v>
      </c>
      <c r="AQ1027" s="19">
        <v>6</v>
      </c>
      <c r="AR1027" s="19">
        <v>104.7</v>
      </c>
      <c r="AS1027" s="19">
        <f t="shared" si="111"/>
        <v>64.122798412603615</v>
      </c>
      <c r="AY1027" s="14" t="s">
        <v>19</v>
      </c>
      <c r="AZ1027" s="21">
        <v>40872</v>
      </c>
      <c r="BF1027" s="13">
        <v>100</v>
      </c>
      <c r="BI1027" s="13">
        <v>30</v>
      </c>
      <c r="BK1027" s="13">
        <v>100</v>
      </c>
      <c r="BM1027" s="13">
        <v>50</v>
      </c>
      <c r="BO1027" s="13">
        <v>50</v>
      </c>
      <c r="BS1027" s="13">
        <v>1</v>
      </c>
      <c r="BT1027" s="11">
        <v>2</v>
      </c>
      <c r="BU1027" s="11">
        <v>2</v>
      </c>
      <c r="BV1027" s="13">
        <v>2</v>
      </c>
      <c r="BW1027" s="13">
        <v>0</v>
      </c>
      <c r="BX1027" s="13">
        <v>1</v>
      </c>
    </row>
    <row r="1028" spans="1:76">
      <c r="A1028" s="13">
        <v>994</v>
      </c>
      <c r="B1028" s="11">
        <v>0</v>
      </c>
      <c r="C1028" s="11">
        <v>1</v>
      </c>
      <c r="D1028" s="11">
        <f t="shared" si="112"/>
        <v>1949</v>
      </c>
      <c r="E1028" s="11">
        <v>62</v>
      </c>
      <c r="F1028" s="15">
        <v>1</v>
      </c>
      <c r="G1028" s="71">
        <v>1</v>
      </c>
      <c r="H1028" s="16">
        <v>0</v>
      </c>
      <c r="I1028" s="16">
        <v>2003</v>
      </c>
      <c r="J1028" s="16">
        <f t="shared" si="109"/>
        <v>8</v>
      </c>
      <c r="K1028" s="16">
        <v>2</v>
      </c>
      <c r="L1028" s="11">
        <v>1</v>
      </c>
      <c r="M1028" s="11">
        <v>4</v>
      </c>
      <c r="N1028" s="13">
        <v>3</v>
      </c>
      <c r="O1028" s="17">
        <v>0</v>
      </c>
      <c r="P1028" s="13">
        <v>0</v>
      </c>
      <c r="Q1028" s="16">
        <v>0</v>
      </c>
      <c r="R1028" s="16">
        <v>0</v>
      </c>
      <c r="S1028" s="16">
        <v>0</v>
      </c>
      <c r="T1028" s="16">
        <v>0</v>
      </c>
      <c r="U1028" s="16">
        <v>0</v>
      </c>
      <c r="V1028" s="11">
        <v>1</v>
      </c>
      <c r="W1028" s="16">
        <v>2</v>
      </c>
      <c r="X1028" s="11">
        <v>1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1</v>
      </c>
      <c r="AF1028" s="20"/>
      <c r="AG1028" s="19"/>
      <c r="AH1028" s="19">
        <v>27</v>
      </c>
      <c r="AI1028" s="19">
        <v>57</v>
      </c>
      <c r="AJ1028" s="51">
        <v>3</v>
      </c>
      <c r="AK1028" s="51">
        <v>0</v>
      </c>
      <c r="AL1028" s="20">
        <v>75</v>
      </c>
      <c r="AM1028" s="20"/>
      <c r="AN1028" s="19"/>
      <c r="AO1028" s="19">
        <v>125</v>
      </c>
      <c r="AP1028" s="19">
        <v>36</v>
      </c>
      <c r="AQ1028" s="19">
        <v>6.7</v>
      </c>
      <c r="AR1028" s="19">
        <v>117.5</v>
      </c>
      <c r="AS1028" s="19">
        <f t="shared" si="111"/>
        <v>58.023813369340466</v>
      </c>
      <c r="AT1028" s="19">
        <v>3.7</v>
      </c>
      <c r="AY1028" s="14" t="s">
        <v>45</v>
      </c>
      <c r="AZ1028" s="21">
        <v>40575</v>
      </c>
      <c r="BA1028" s="13">
        <v>1</v>
      </c>
      <c r="BB1028" s="13">
        <v>60</v>
      </c>
      <c r="BC1028" s="13">
        <v>60</v>
      </c>
      <c r="BF1028" s="13">
        <v>40</v>
      </c>
      <c r="BL1028" s="13">
        <v>40</v>
      </c>
      <c r="BM1028" s="13">
        <v>100</v>
      </c>
      <c r="BS1028" s="13">
        <v>1</v>
      </c>
      <c r="BT1028" s="11">
        <v>2</v>
      </c>
      <c r="BU1028" s="11">
        <v>2</v>
      </c>
      <c r="BV1028" s="13">
        <v>4</v>
      </c>
      <c r="BX1028" s="13">
        <v>2</v>
      </c>
    </row>
    <row r="1029" spans="1:76">
      <c r="A1029" s="13">
        <v>996</v>
      </c>
      <c r="B1029" s="11">
        <v>0</v>
      </c>
      <c r="C1029" s="11">
        <v>1</v>
      </c>
      <c r="D1029" s="11">
        <f t="shared" si="112"/>
        <v>1957</v>
      </c>
      <c r="E1029" s="11">
        <v>54</v>
      </c>
      <c r="F1029" s="15">
        <v>1</v>
      </c>
      <c r="H1029" s="16">
        <v>0</v>
      </c>
      <c r="I1029" s="16"/>
      <c r="J1029" s="16">
        <f t="shared" si="109"/>
        <v>2011</v>
      </c>
      <c r="K1029" s="11">
        <v>0</v>
      </c>
      <c r="L1029" s="11">
        <v>0</v>
      </c>
      <c r="M1029" s="16">
        <v>3</v>
      </c>
      <c r="N1029" s="13">
        <v>2</v>
      </c>
      <c r="O1029" s="17">
        <v>3</v>
      </c>
      <c r="P1029" s="13">
        <v>0</v>
      </c>
      <c r="Q1029" s="16">
        <v>1</v>
      </c>
      <c r="R1029" s="16">
        <v>0</v>
      </c>
      <c r="S1029" s="16">
        <v>0</v>
      </c>
      <c r="T1029" s="16">
        <v>0</v>
      </c>
      <c r="U1029" s="16">
        <v>0</v>
      </c>
      <c r="W1029" s="16">
        <v>0</v>
      </c>
      <c r="X1029" s="11">
        <v>1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20">
        <v>12</v>
      </c>
      <c r="AG1029" s="19"/>
      <c r="AH1029" s="19">
        <v>47</v>
      </c>
      <c r="AI1029" s="19">
        <v>63</v>
      </c>
      <c r="AJ1029" s="51">
        <v>3</v>
      </c>
      <c r="AK1029" s="51">
        <v>1</v>
      </c>
      <c r="AL1029" s="20">
        <v>71</v>
      </c>
      <c r="AM1029" s="20">
        <v>0</v>
      </c>
      <c r="AN1029" s="19"/>
      <c r="AO1029" s="19">
        <v>130</v>
      </c>
      <c r="AP1029" s="19">
        <v>5</v>
      </c>
      <c r="AQ1029" s="19">
        <v>5.2</v>
      </c>
      <c r="AR1029" s="19">
        <v>77.5</v>
      </c>
      <c r="AS1029" s="19">
        <f t="shared" si="111"/>
        <v>96.461804212932918</v>
      </c>
      <c r="AT1029" s="19">
        <v>5.77</v>
      </c>
      <c r="AU1029" s="20">
        <v>1.67</v>
      </c>
      <c r="AW1029" s="19">
        <v>3.8</v>
      </c>
      <c r="AX1029" s="19">
        <f>(AT1029-AU1029)/AU1029</f>
        <v>2.4550898203592815</v>
      </c>
      <c r="AY1029" s="14" t="s">
        <v>65</v>
      </c>
      <c r="AZ1029" s="21">
        <v>40583</v>
      </c>
      <c r="BC1029" s="13">
        <v>80</v>
      </c>
      <c r="BS1029" s="13">
        <v>2</v>
      </c>
      <c r="BT1029" s="11">
        <v>2</v>
      </c>
      <c r="BU1029" s="11">
        <v>2</v>
      </c>
      <c r="BV1029" s="13">
        <v>1</v>
      </c>
      <c r="BX1029" s="13">
        <v>1</v>
      </c>
    </row>
    <row r="1030" spans="1:76">
      <c r="A1030" s="13">
        <v>999</v>
      </c>
      <c r="B1030" s="11">
        <v>0</v>
      </c>
      <c r="C1030" s="11">
        <v>1</v>
      </c>
      <c r="D1030" s="11">
        <f t="shared" si="112"/>
        <v>1955</v>
      </c>
      <c r="E1030" s="11">
        <v>56</v>
      </c>
      <c r="F1030" s="15">
        <v>1</v>
      </c>
      <c r="G1030" s="71">
        <v>1</v>
      </c>
      <c r="H1030" s="16">
        <v>0</v>
      </c>
      <c r="I1030" s="16">
        <v>2006</v>
      </c>
      <c r="J1030" s="16">
        <f t="shared" si="109"/>
        <v>5</v>
      </c>
      <c r="K1030" s="16">
        <v>2</v>
      </c>
      <c r="L1030" s="11">
        <v>1</v>
      </c>
      <c r="M1030" s="11">
        <v>4</v>
      </c>
      <c r="N1030" s="13">
        <v>3</v>
      </c>
      <c r="O1030" s="17">
        <v>0</v>
      </c>
      <c r="P1030" s="13">
        <v>0</v>
      </c>
      <c r="Q1030" s="16">
        <v>0</v>
      </c>
      <c r="R1030" s="16">
        <v>0</v>
      </c>
      <c r="S1030" s="16">
        <v>0</v>
      </c>
      <c r="T1030" s="16">
        <v>0</v>
      </c>
      <c r="U1030" s="16">
        <v>0</v>
      </c>
      <c r="V1030" s="11">
        <v>2</v>
      </c>
      <c r="W1030" s="16">
        <v>2</v>
      </c>
      <c r="X1030" s="11">
        <v>1</v>
      </c>
      <c r="Y1030" s="11">
        <v>0</v>
      </c>
      <c r="Z1030" s="11">
        <v>0</v>
      </c>
      <c r="AA1030" s="11">
        <v>0</v>
      </c>
      <c r="AB1030" s="11">
        <v>0</v>
      </c>
      <c r="AC1030" s="11">
        <v>1</v>
      </c>
      <c r="AD1030" s="11">
        <v>0</v>
      </c>
      <c r="AE1030" s="11">
        <v>1</v>
      </c>
      <c r="AF1030" s="20"/>
      <c r="AG1030" s="19"/>
      <c r="AH1030" s="19">
        <v>51</v>
      </c>
      <c r="AI1030" s="19">
        <v>59</v>
      </c>
      <c r="AJ1030" s="51">
        <v>2</v>
      </c>
      <c r="AK1030" s="51">
        <v>0</v>
      </c>
      <c r="AL1030" s="20">
        <v>66</v>
      </c>
      <c r="AM1030" s="20">
        <v>0</v>
      </c>
      <c r="AN1030" s="19"/>
      <c r="AO1030" s="19">
        <v>152</v>
      </c>
      <c r="AP1030" s="19">
        <v>15</v>
      </c>
      <c r="AQ1030" s="19">
        <v>5.15</v>
      </c>
      <c r="AR1030" s="19">
        <v>98.3</v>
      </c>
      <c r="AS1030" s="19">
        <f t="shared" si="111"/>
        <v>72.777402236989602</v>
      </c>
      <c r="AT1030" s="19">
        <v>6.46</v>
      </c>
      <c r="AY1030" s="14" t="s">
        <v>45</v>
      </c>
      <c r="AZ1030" s="21">
        <v>40882</v>
      </c>
      <c r="BA1030" s="13">
        <v>1</v>
      </c>
      <c r="BL1030" s="13">
        <v>100</v>
      </c>
      <c r="BM1030" s="13">
        <v>100</v>
      </c>
      <c r="BO1030" s="13">
        <v>100</v>
      </c>
      <c r="BS1030" s="13">
        <v>1</v>
      </c>
      <c r="BT1030" s="11">
        <v>2</v>
      </c>
      <c r="BU1030" s="11">
        <v>2</v>
      </c>
      <c r="BV1030" s="13">
        <v>2</v>
      </c>
      <c r="BX1030" s="13">
        <v>2</v>
      </c>
    </row>
    <row r="1031" spans="1:76">
      <c r="A1031" s="13">
        <v>1001</v>
      </c>
      <c r="B1031" s="11">
        <v>0</v>
      </c>
      <c r="C1031" s="11">
        <v>1</v>
      </c>
      <c r="D1031" s="11">
        <f t="shared" si="112"/>
        <v>1954</v>
      </c>
      <c r="E1031" s="11">
        <v>57</v>
      </c>
      <c r="F1031" s="15">
        <v>1</v>
      </c>
      <c r="G1031" s="70">
        <v>1</v>
      </c>
      <c r="H1031" s="16">
        <v>0</v>
      </c>
      <c r="I1031" s="16">
        <v>2011</v>
      </c>
      <c r="J1031" s="16">
        <f t="shared" si="109"/>
        <v>0</v>
      </c>
      <c r="K1031" s="16">
        <v>2</v>
      </c>
      <c r="L1031" s="11">
        <v>1</v>
      </c>
      <c r="M1031" s="16">
        <v>3</v>
      </c>
      <c r="N1031" s="13">
        <v>3</v>
      </c>
      <c r="O1031" s="17">
        <v>0</v>
      </c>
      <c r="P1031" s="13">
        <v>0</v>
      </c>
      <c r="Q1031" s="16">
        <v>0</v>
      </c>
      <c r="R1031" s="16">
        <v>0</v>
      </c>
      <c r="S1031" s="16">
        <v>0</v>
      </c>
      <c r="T1031" s="16">
        <v>0</v>
      </c>
      <c r="U1031" s="16">
        <v>0</v>
      </c>
      <c r="V1031" s="16"/>
      <c r="W1031" s="16">
        <v>0</v>
      </c>
      <c r="X1031" s="11">
        <v>1</v>
      </c>
      <c r="Y1031" s="11">
        <v>1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1</v>
      </c>
      <c r="AF1031" s="20">
        <v>29</v>
      </c>
      <c r="AG1031" s="19"/>
      <c r="AH1031" s="19">
        <v>47</v>
      </c>
      <c r="AI1031" s="19">
        <v>60</v>
      </c>
      <c r="AJ1031" s="51"/>
      <c r="AK1031" s="51"/>
      <c r="AL1031" s="20"/>
      <c r="AM1031" s="20"/>
      <c r="AN1031" s="19"/>
      <c r="AO1031" s="19">
        <v>144</v>
      </c>
      <c r="AP1031" s="19">
        <v>6</v>
      </c>
      <c r="AQ1031" s="19">
        <v>4.84</v>
      </c>
      <c r="AR1031" s="19"/>
      <c r="AT1031" s="19">
        <v>4.17</v>
      </c>
      <c r="AU1031" s="20">
        <v>0.69</v>
      </c>
      <c r="AV1031" s="19">
        <v>0.74</v>
      </c>
      <c r="AW1031" s="19">
        <v>2.76</v>
      </c>
      <c r="AX1031" s="19">
        <f>(AT1031-AU1031)/AU1031</f>
        <v>5.0434782608695654</v>
      </c>
      <c r="AY1031" s="14" t="s">
        <v>32</v>
      </c>
      <c r="AZ1031" s="21">
        <v>40673</v>
      </c>
      <c r="BN1031" s="13">
        <v>60</v>
      </c>
      <c r="BT1031" s="11">
        <v>2</v>
      </c>
      <c r="BU1031" s="11">
        <v>2</v>
      </c>
      <c r="BV1031" s="13">
        <v>1</v>
      </c>
      <c r="BX1031" s="13">
        <v>1</v>
      </c>
    </row>
    <row r="1032" spans="1:76">
      <c r="A1032" s="13">
        <v>1004</v>
      </c>
      <c r="B1032" s="11">
        <v>0</v>
      </c>
      <c r="C1032" s="11">
        <v>1</v>
      </c>
      <c r="D1032" s="11">
        <f t="shared" si="112"/>
        <v>1952</v>
      </c>
      <c r="E1032" s="11">
        <v>59</v>
      </c>
      <c r="F1032" s="15">
        <v>1</v>
      </c>
      <c r="G1032" s="71">
        <v>1</v>
      </c>
      <c r="H1032" s="16">
        <v>2</v>
      </c>
      <c r="I1032" s="16">
        <v>2007</v>
      </c>
      <c r="J1032" s="16">
        <f t="shared" si="109"/>
        <v>4</v>
      </c>
      <c r="K1032" s="16">
        <v>1</v>
      </c>
      <c r="L1032" s="11">
        <v>1</v>
      </c>
      <c r="M1032" s="11">
        <v>0</v>
      </c>
      <c r="N1032" s="13">
        <v>3</v>
      </c>
      <c r="O1032" s="17">
        <v>0</v>
      </c>
      <c r="P1032" s="13">
        <v>0</v>
      </c>
      <c r="Q1032" s="16">
        <v>0</v>
      </c>
      <c r="R1032" s="16">
        <v>0</v>
      </c>
      <c r="S1032" s="16">
        <v>0</v>
      </c>
      <c r="T1032" s="16">
        <v>0</v>
      </c>
      <c r="U1032" s="16">
        <v>0</v>
      </c>
      <c r="V1032" s="11">
        <v>1</v>
      </c>
      <c r="W1032" s="16">
        <v>1</v>
      </c>
      <c r="X1032" s="11">
        <v>1</v>
      </c>
      <c r="Y1032" s="11">
        <v>0</v>
      </c>
      <c r="Z1032" s="11">
        <v>0</v>
      </c>
      <c r="AA1032" s="11">
        <v>0</v>
      </c>
      <c r="AB1032" s="11">
        <v>0</v>
      </c>
      <c r="AF1032" s="20"/>
      <c r="AG1032" s="19"/>
      <c r="AH1032" s="19"/>
      <c r="AI1032" s="19"/>
      <c r="AJ1032" s="51"/>
      <c r="AK1032" s="51"/>
      <c r="AL1032" s="20"/>
      <c r="AM1032" s="20"/>
      <c r="AN1032" s="19"/>
      <c r="AO1032" s="19"/>
      <c r="AP1032" s="19"/>
      <c r="AQ1032" s="19"/>
      <c r="AR1032" s="19"/>
      <c r="AY1032" s="14" t="s">
        <v>65</v>
      </c>
      <c r="AZ1032" s="21">
        <v>40570</v>
      </c>
      <c r="BA1032" s="13">
        <v>0</v>
      </c>
      <c r="BC1032" s="13">
        <v>40</v>
      </c>
      <c r="BD1032" s="13">
        <v>100</v>
      </c>
      <c r="BI1032" s="13">
        <v>10</v>
      </c>
      <c r="BM1032" s="13">
        <v>100</v>
      </c>
      <c r="BS1032" s="13">
        <v>1</v>
      </c>
      <c r="BT1032" s="11">
        <v>2</v>
      </c>
      <c r="BU1032" s="11">
        <v>2</v>
      </c>
      <c r="BV1032" s="13">
        <v>2</v>
      </c>
      <c r="BW1032" s="13">
        <v>0</v>
      </c>
      <c r="BX1032" s="13">
        <v>0</v>
      </c>
    </row>
    <row r="1033" spans="1:76">
      <c r="A1033" s="13">
        <v>1013</v>
      </c>
      <c r="B1033" s="11">
        <v>0</v>
      </c>
      <c r="C1033" s="11">
        <v>1</v>
      </c>
      <c r="D1033" s="11">
        <f t="shared" si="112"/>
        <v>1966</v>
      </c>
      <c r="E1033" s="11">
        <v>45</v>
      </c>
      <c r="F1033" s="15">
        <v>1</v>
      </c>
      <c r="G1033" s="71">
        <v>1</v>
      </c>
      <c r="H1033" s="16">
        <v>0</v>
      </c>
      <c r="I1033" s="16">
        <v>2010</v>
      </c>
      <c r="J1033" s="16">
        <f t="shared" si="109"/>
        <v>1</v>
      </c>
      <c r="K1033" s="16">
        <v>2</v>
      </c>
      <c r="L1033" s="11">
        <v>1</v>
      </c>
      <c r="M1033" s="16">
        <v>3</v>
      </c>
      <c r="N1033" s="13">
        <v>3</v>
      </c>
      <c r="O1033" s="17">
        <v>0</v>
      </c>
      <c r="P1033" s="13">
        <v>0</v>
      </c>
      <c r="Q1033" s="16">
        <v>0</v>
      </c>
      <c r="R1033" s="16">
        <v>0</v>
      </c>
      <c r="S1033" s="16">
        <v>0</v>
      </c>
      <c r="T1033" s="16">
        <v>0</v>
      </c>
      <c r="U1033" s="16">
        <v>0</v>
      </c>
      <c r="V1033" s="11">
        <v>1</v>
      </c>
      <c r="W1033" s="16">
        <v>3</v>
      </c>
      <c r="X1033" s="11">
        <v>1</v>
      </c>
      <c r="Y1033" s="11">
        <v>1</v>
      </c>
      <c r="Z1033" s="11">
        <v>0</v>
      </c>
      <c r="AA1033" s="11">
        <v>0</v>
      </c>
      <c r="AB1033" s="11">
        <v>0</v>
      </c>
      <c r="AC1033" s="11">
        <v>1</v>
      </c>
      <c r="AD1033" s="11">
        <v>0</v>
      </c>
      <c r="AE1033" s="11">
        <v>1</v>
      </c>
      <c r="AF1033" s="20">
        <v>20</v>
      </c>
      <c r="AG1033" s="19"/>
      <c r="AH1033" s="19">
        <v>47</v>
      </c>
      <c r="AI1033" s="19">
        <v>70</v>
      </c>
      <c r="AJ1033" s="51">
        <v>1</v>
      </c>
      <c r="AK1033" s="51">
        <v>0</v>
      </c>
      <c r="AL1033" s="20">
        <v>86</v>
      </c>
      <c r="AM1033" s="20">
        <v>0</v>
      </c>
      <c r="AN1033" s="19"/>
      <c r="AO1033" s="19">
        <v>163</v>
      </c>
      <c r="AP1033" s="19">
        <v>2</v>
      </c>
      <c r="AQ1033" s="19">
        <v>5.2</v>
      </c>
      <c r="AR1033" s="19"/>
      <c r="AT1033" s="19">
        <v>4.2300000000000004</v>
      </c>
      <c r="AU1033" s="20">
        <v>0.77</v>
      </c>
      <c r="AV1033" s="19">
        <v>0.7</v>
      </c>
      <c r="AW1033" s="19">
        <v>2.76</v>
      </c>
      <c r="AX1033" s="19">
        <f>(AT1033-AU1033)/AU1033</f>
        <v>4.4935064935064943</v>
      </c>
      <c r="AY1033" s="14" t="s">
        <v>118</v>
      </c>
      <c r="AZ1033" s="21">
        <v>40688</v>
      </c>
      <c r="BA1033" s="13">
        <v>0</v>
      </c>
      <c r="BD1033" s="13">
        <v>50</v>
      </c>
      <c r="BF1033" s="13">
        <v>50</v>
      </c>
      <c r="BI1033" s="13">
        <v>30</v>
      </c>
      <c r="BN1033" s="13">
        <v>60</v>
      </c>
      <c r="BS1033" s="13">
        <v>1</v>
      </c>
      <c r="BT1033" s="11">
        <v>2</v>
      </c>
      <c r="BU1033" s="11">
        <v>2</v>
      </c>
      <c r="BV1033" s="17">
        <v>2</v>
      </c>
      <c r="BW1033" s="17"/>
      <c r="BX1033" s="13">
        <v>1</v>
      </c>
    </row>
    <row r="1034" spans="1:76">
      <c r="A1034" s="13">
        <v>1014</v>
      </c>
      <c r="B1034" s="11">
        <v>0</v>
      </c>
      <c r="C1034" s="11">
        <v>1</v>
      </c>
      <c r="D1034" s="11">
        <f t="shared" si="112"/>
        <v>1943</v>
      </c>
      <c r="E1034" s="11">
        <v>68</v>
      </c>
      <c r="F1034" s="15">
        <v>2</v>
      </c>
      <c r="H1034" s="16">
        <v>0</v>
      </c>
      <c r="I1034" s="16"/>
      <c r="J1034" s="16">
        <f t="shared" si="109"/>
        <v>2011</v>
      </c>
      <c r="K1034" s="11">
        <v>0</v>
      </c>
      <c r="L1034" s="11">
        <v>0</v>
      </c>
      <c r="M1034" s="16">
        <v>3</v>
      </c>
      <c r="N1034" s="13">
        <v>3</v>
      </c>
      <c r="O1034" s="17">
        <v>0</v>
      </c>
      <c r="P1034" s="13">
        <v>0</v>
      </c>
      <c r="Q1034" s="16">
        <v>0</v>
      </c>
      <c r="R1034" s="16">
        <v>0</v>
      </c>
      <c r="S1034" s="16">
        <v>0</v>
      </c>
      <c r="T1034" s="16">
        <v>0</v>
      </c>
      <c r="U1034" s="16">
        <v>0</v>
      </c>
      <c r="V1034" s="11">
        <v>1</v>
      </c>
      <c r="W1034" s="16">
        <v>1</v>
      </c>
      <c r="X1034" s="11">
        <v>3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1">
        <v>0</v>
      </c>
      <c r="AF1034" s="20">
        <v>43</v>
      </c>
      <c r="AG1034" s="19"/>
      <c r="AH1034" s="19">
        <v>48</v>
      </c>
      <c r="AI1034" s="19">
        <v>85</v>
      </c>
      <c r="AJ1034" s="51"/>
      <c r="AK1034" s="51"/>
      <c r="AL1034" s="20"/>
      <c r="AM1034" s="20">
        <v>0</v>
      </c>
      <c r="AN1034" s="19"/>
      <c r="AO1034" s="19">
        <v>145</v>
      </c>
      <c r="AP1034" s="19">
        <v>14</v>
      </c>
      <c r="AQ1034" s="19">
        <v>3.98</v>
      </c>
      <c r="AR1034" s="19">
        <v>78</v>
      </c>
      <c r="AS1034" s="19">
        <f t="shared" ref="AS1034:AS1040" si="113">IF(F1034=1,186*POWER(AR1034/88.5,-1.154)*POWER(E1034,-0.203),186*POWER(AR1034/88.5,-1.154)*POWER(E1034,-0.203)*0.742)</f>
        <v>67.797378755246044</v>
      </c>
      <c r="AT1034" s="19">
        <v>4.9000000000000004</v>
      </c>
      <c r="AY1034" s="14" t="s">
        <v>45</v>
      </c>
      <c r="AZ1034" s="21">
        <v>40556</v>
      </c>
      <c r="BA1034" s="13">
        <v>0</v>
      </c>
      <c r="BC1034" s="13">
        <v>80</v>
      </c>
      <c r="BS1034" s="13">
        <v>1</v>
      </c>
      <c r="BT1034" s="11">
        <v>2</v>
      </c>
      <c r="BU1034" s="11">
        <v>2</v>
      </c>
      <c r="BV1034" s="13">
        <v>1</v>
      </c>
      <c r="BX1034" s="13">
        <v>1</v>
      </c>
    </row>
    <row r="1035" spans="1:76">
      <c r="A1035" s="13">
        <v>1016</v>
      </c>
      <c r="B1035" s="11">
        <v>0</v>
      </c>
      <c r="C1035" s="11">
        <v>1</v>
      </c>
      <c r="D1035" s="11">
        <f t="shared" si="112"/>
        <v>1952</v>
      </c>
      <c r="E1035" s="11">
        <v>59</v>
      </c>
      <c r="F1035" s="15">
        <v>2</v>
      </c>
      <c r="H1035" s="16">
        <v>2</v>
      </c>
      <c r="I1035" s="16"/>
      <c r="J1035" s="16">
        <f t="shared" si="109"/>
        <v>2011</v>
      </c>
      <c r="K1035" s="11">
        <v>0</v>
      </c>
      <c r="L1035" s="11">
        <v>0</v>
      </c>
      <c r="M1035" s="16">
        <v>3</v>
      </c>
      <c r="N1035" s="13">
        <v>4</v>
      </c>
      <c r="O1035" s="17">
        <v>0</v>
      </c>
      <c r="P1035" s="13">
        <v>0</v>
      </c>
      <c r="Q1035" s="16">
        <v>0</v>
      </c>
      <c r="R1035" s="16">
        <v>0</v>
      </c>
      <c r="S1035" s="16">
        <v>0</v>
      </c>
      <c r="T1035" s="16">
        <v>1</v>
      </c>
      <c r="U1035" s="16">
        <v>1</v>
      </c>
      <c r="V1035" s="11">
        <v>1</v>
      </c>
      <c r="W1035" s="16">
        <v>2</v>
      </c>
      <c r="X1035" s="11">
        <v>1</v>
      </c>
      <c r="Y1035" s="11">
        <v>1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0</v>
      </c>
      <c r="AF1035" s="20">
        <v>26</v>
      </c>
      <c r="AG1035" s="19"/>
      <c r="AH1035" s="19">
        <v>44</v>
      </c>
      <c r="AI1035" s="19">
        <v>60</v>
      </c>
      <c r="AJ1035" s="51">
        <v>1</v>
      </c>
      <c r="AK1035" s="51">
        <v>0</v>
      </c>
      <c r="AL1035" s="20">
        <v>81</v>
      </c>
      <c r="AM1035" s="20"/>
      <c r="AN1035" s="19"/>
      <c r="AO1035" s="19">
        <v>138</v>
      </c>
      <c r="AP1035" s="19">
        <v>20</v>
      </c>
      <c r="AQ1035" s="19"/>
      <c r="AR1035" s="19">
        <v>83</v>
      </c>
      <c r="AS1035" s="19">
        <f t="shared" si="113"/>
        <v>64.951667761768917</v>
      </c>
      <c r="AY1035" s="14" t="s">
        <v>45</v>
      </c>
      <c r="AZ1035" s="21">
        <v>40675</v>
      </c>
      <c r="BA1035" s="13">
        <v>0</v>
      </c>
      <c r="BD1035" s="13">
        <v>70</v>
      </c>
      <c r="BI1035" s="13">
        <v>100</v>
      </c>
      <c r="BO1035" s="13">
        <v>40</v>
      </c>
      <c r="BS1035" s="13">
        <v>1</v>
      </c>
      <c r="BT1035" s="11">
        <v>2</v>
      </c>
      <c r="BU1035" s="11">
        <v>2</v>
      </c>
      <c r="BV1035" s="13">
        <v>2</v>
      </c>
      <c r="BW1035" s="13">
        <v>0</v>
      </c>
      <c r="BX1035" s="13">
        <v>4</v>
      </c>
    </row>
    <row r="1036" spans="1:76">
      <c r="A1036" s="13">
        <v>1017</v>
      </c>
      <c r="B1036" s="11">
        <v>0</v>
      </c>
      <c r="C1036" s="11">
        <v>1</v>
      </c>
      <c r="D1036" s="11">
        <f t="shared" si="112"/>
        <v>1942</v>
      </c>
      <c r="E1036" s="11">
        <v>69</v>
      </c>
      <c r="F1036" s="15">
        <v>1</v>
      </c>
      <c r="H1036" s="16">
        <v>2</v>
      </c>
      <c r="I1036" s="16"/>
      <c r="J1036" s="16">
        <f t="shared" si="109"/>
        <v>2011</v>
      </c>
      <c r="K1036" s="11">
        <v>0</v>
      </c>
      <c r="L1036" s="11">
        <v>0</v>
      </c>
      <c r="M1036" s="16">
        <v>3</v>
      </c>
      <c r="N1036" s="13">
        <v>2</v>
      </c>
      <c r="O1036" s="17">
        <v>0</v>
      </c>
      <c r="P1036" s="13">
        <v>0</v>
      </c>
      <c r="Q1036" s="16">
        <v>1</v>
      </c>
      <c r="R1036" s="16">
        <v>1</v>
      </c>
      <c r="S1036" s="16">
        <v>0</v>
      </c>
      <c r="T1036" s="16">
        <v>0</v>
      </c>
      <c r="U1036" s="16">
        <v>0</v>
      </c>
      <c r="W1036" s="16">
        <v>0</v>
      </c>
      <c r="X1036" s="11">
        <v>1</v>
      </c>
      <c r="Y1036" s="11">
        <v>0</v>
      </c>
      <c r="Z1036" s="11">
        <v>1</v>
      </c>
      <c r="AA1036" s="11">
        <v>0</v>
      </c>
      <c r="AB1036" s="11">
        <v>0</v>
      </c>
      <c r="AC1036" s="11">
        <v>1</v>
      </c>
      <c r="AD1036" s="11">
        <v>0</v>
      </c>
      <c r="AE1036" s="11">
        <v>0</v>
      </c>
      <c r="AF1036" s="20">
        <v>14</v>
      </c>
      <c r="AG1036" s="19"/>
      <c r="AH1036" s="19">
        <v>46</v>
      </c>
      <c r="AI1036" s="19">
        <v>54</v>
      </c>
      <c r="AJ1036" s="51">
        <v>0</v>
      </c>
      <c r="AK1036" s="51">
        <v>0</v>
      </c>
      <c r="AL1036" s="20">
        <v>66</v>
      </c>
      <c r="AM1036" s="20"/>
      <c r="AN1036" s="20">
        <v>1</v>
      </c>
      <c r="AO1036" s="19">
        <v>140</v>
      </c>
      <c r="AP1036" s="19">
        <v>18</v>
      </c>
      <c r="AQ1036" s="19">
        <v>4.7</v>
      </c>
      <c r="AR1036" s="19">
        <v>66</v>
      </c>
      <c r="AS1036" s="19">
        <f t="shared" si="113"/>
        <v>110.47026900817761</v>
      </c>
      <c r="AT1036" s="19">
        <v>2.88</v>
      </c>
      <c r="AY1036" s="14" t="s">
        <v>32</v>
      </c>
      <c r="AZ1036" s="21">
        <v>40850</v>
      </c>
      <c r="BD1036" s="13">
        <v>100</v>
      </c>
      <c r="BF1036" s="13">
        <v>100</v>
      </c>
      <c r="BI1036" s="13">
        <v>30</v>
      </c>
      <c r="BS1036" s="13">
        <v>1</v>
      </c>
      <c r="BT1036" s="11">
        <v>2</v>
      </c>
      <c r="BU1036" s="11">
        <v>2</v>
      </c>
      <c r="BV1036" s="13">
        <v>2</v>
      </c>
      <c r="BW1036" s="13">
        <v>0</v>
      </c>
      <c r="BX1036" s="13">
        <v>0</v>
      </c>
    </row>
    <row r="1037" spans="1:76">
      <c r="A1037" s="13">
        <v>1018</v>
      </c>
      <c r="B1037" s="11">
        <v>0</v>
      </c>
      <c r="C1037" s="11">
        <v>1</v>
      </c>
      <c r="D1037" s="11">
        <f t="shared" si="112"/>
        <v>1955</v>
      </c>
      <c r="E1037" s="11">
        <v>56</v>
      </c>
      <c r="F1037" s="15">
        <v>1</v>
      </c>
      <c r="H1037" s="16">
        <v>0</v>
      </c>
      <c r="I1037" s="16"/>
      <c r="J1037" s="16">
        <f t="shared" si="109"/>
        <v>2011</v>
      </c>
      <c r="K1037" s="11">
        <v>0</v>
      </c>
      <c r="L1037" s="11">
        <v>0</v>
      </c>
      <c r="M1037" s="16">
        <v>3</v>
      </c>
      <c r="N1037" s="13">
        <v>3</v>
      </c>
      <c r="O1037" s="17">
        <v>0</v>
      </c>
      <c r="P1037" s="13">
        <v>0</v>
      </c>
      <c r="Q1037" s="16">
        <v>0</v>
      </c>
      <c r="R1037" s="16">
        <v>0</v>
      </c>
      <c r="S1037" s="16">
        <v>0</v>
      </c>
      <c r="T1037" s="16">
        <v>0</v>
      </c>
      <c r="U1037" s="16">
        <v>0</v>
      </c>
      <c r="V1037" s="11">
        <v>1</v>
      </c>
      <c r="W1037" s="16">
        <v>2</v>
      </c>
      <c r="X1037" s="11">
        <v>1</v>
      </c>
      <c r="Y1037" s="11">
        <v>0</v>
      </c>
      <c r="Z1037" s="11">
        <v>0</v>
      </c>
      <c r="AA1037" s="11">
        <v>0</v>
      </c>
      <c r="AB1037" s="11">
        <v>0</v>
      </c>
      <c r="AC1037" s="11">
        <v>0</v>
      </c>
      <c r="AD1037" s="11">
        <v>0</v>
      </c>
      <c r="AE1037" s="11">
        <v>0</v>
      </c>
      <c r="AF1037" s="20">
        <v>29</v>
      </c>
      <c r="AG1037" s="19"/>
      <c r="AH1037" s="19">
        <v>65</v>
      </c>
      <c r="AI1037" s="19">
        <v>42</v>
      </c>
      <c r="AJ1037" s="51"/>
      <c r="AK1037" s="51"/>
      <c r="AL1037" s="20"/>
      <c r="AM1037" s="20"/>
      <c r="AN1037" s="19"/>
      <c r="AO1037" s="19">
        <v>176</v>
      </c>
      <c r="AP1037" s="19">
        <v>10</v>
      </c>
      <c r="AQ1037" s="19">
        <v>5.88</v>
      </c>
      <c r="AR1037" s="19">
        <v>84.6</v>
      </c>
      <c r="AS1037" s="19">
        <f t="shared" si="113"/>
        <v>86.540203114014261</v>
      </c>
      <c r="AT1037" s="19">
        <v>7.97</v>
      </c>
      <c r="AU1037" s="20">
        <v>0.84</v>
      </c>
      <c r="AV1037" s="19">
        <v>1.69</v>
      </c>
      <c r="AW1037" s="19">
        <v>5.44</v>
      </c>
      <c r="AX1037" s="19">
        <f>(AT1037-AU1037)/AU1037</f>
        <v>8.488095238095239</v>
      </c>
      <c r="AY1037" s="14" t="s">
        <v>244</v>
      </c>
      <c r="AZ1037" s="21">
        <v>40843</v>
      </c>
      <c r="BA1037" s="13">
        <v>1</v>
      </c>
      <c r="BM1037" s="13">
        <v>80</v>
      </c>
      <c r="BN1037" s="13">
        <v>50</v>
      </c>
      <c r="BS1037" s="13">
        <v>1</v>
      </c>
      <c r="BT1037" s="11">
        <v>2</v>
      </c>
      <c r="BU1037" s="11">
        <v>2</v>
      </c>
      <c r="BV1037" s="13">
        <v>2</v>
      </c>
      <c r="BX1037" s="13">
        <v>1</v>
      </c>
    </row>
    <row r="1038" spans="1:76">
      <c r="A1038" s="13">
        <v>1021</v>
      </c>
      <c r="B1038" s="11">
        <v>0</v>
      </c>
      <c r="C1038" s="11">
        <v>1</v>
      </c>
      <c r="D1038" s="11">
        <f t="shared" si="112"/>
        <v>1957</v>
      </c>
      <c r="E1038" s="11">
        <v>54</v>
      </c>
      <c r="F1038" s="15">
        <v>1</v>
      </c>
      <c r="G1038" s="71">
        <v>1</v>
      </c>
      <c r="H1038" s="16">
        <v>0</v>
      </c>
      <c r="I1038" s="16">
        <v>2011</v>
      </c>
      <c r="J1038" s="16">
        <f t="shared" ref="J1038:J1069" si="114">YEAR(AZ1038)-I1038</f>
        <v>0</v>
      </c>
      <c r="K1038" s="16">
        <v>2</v>
      </c>
      <c r="L1038" s="11">
        <v>1</v>
      </c>
      <c r="M1038" s="16">
        <v>3</v>
      </c>
      <c r="N1038" s="13">
        <v>3</v>
      </c>
      <c r="O1038" s="17">
        <v>0</v>
      </c>
      <c r="P1038" s="13">
        <v>1</v>
      </c>
      <c r="Q1038" s="16">
        <v>1</v>
      </c>
      <c r="R1038" s="16">
        <v>0</v>
      </c>
      <c r="S1038" s="16">
        <v>0</v>
      </c>
      <c r="T1038" s="16">
        <v>0</v>
      </c>
      <c r="U1038" s="16">
        <v>0</v>
      </c>
      <c r="V1038" s="11">
        <v>2</v>
      </c>
      <c r="W1038" s="16">
        <v>2</v>
      </c>
      <c r="X1038" s="11">
        <v>1</v>
      </c>
      <c r="Y1038" s="11">
        <v>0</v>
      </c>
      <c r="Z1038" s="11">
        <v>0</v>
      </c>
      <c r="AA1038" s="11">
        <v>0</v>
      </c>
      <c r="AB1038" s="11">
        <v>0</v>
      </c>
      <c r="AC1038" s="11">
        <v>1</v>
      </c>
      <c r="AD1038" s="11">
        <v>1</v>
      </c>
      <c r="AE1038" s="11">
        <v>1</v>
      </c>
      <c r="AF1038" s="20"/>
      <c r="AG1038" s="19"/>
      <c r="AH1038" s="19">
        <v>51</v>
      </c>
      <c r="AI1038" s="19">
        <v>62</v>
      </c>
      <c r="AJ1038" s="51">
        <v>3</v>
      </c>
      <c r="AK1038" s="51">
        <v>0</v>
      </c>
      <c r="AL1038" s="20">
        <v>69</v>
      </c>
      <c r="AM1038" s="20"/>
      <c r="AN1038" s="19"/>
      <c r="AO1038" s="19">
        <v>171</v>
      </c>
      <c r="AP1038" s="19">
        <v>4</v>
      </c>
      <c r="AQ1038" s="19">
        <v>4.5</v>
      </c>
      <c r="AR1038" s="19">
        <v>107.7</v>
      </c>
      <c r="AS1038" s="19">
        <f t="shared" si="113"/>
        <v>65.983086046560658</v>
      </c>
      <c r="AT1038" s="19">
        <v>5.0999999999999996</v>
      </c>
      <c r="AU1038" s="20">
        <v>1.4</v>
      </c>
      <c r="AV1038" s="19">
        <v>0.5</v>
      </c>
      <c r="AW1038" s="19">
        <v>3.2</v>
      </c>
      <c r="AX1038" s="19">
        <f>(AT1038-AU1038)/AU1038</f>
        <v>2.6428571428571428</v>
      </c>
      <c r="AY1038" s="14" t="s">
        <v>24</v>
      </c>
      <c r="AZ1038" s="21">
        <v>40875</v>
      </c>
      <c r="BA1038" s="13">
        <v>1</v>
      </c>
      <c r="BC1038" s="13">
        <v>100</v>
      </c>
      <c r="BN1038" s="13">
        <v>85</v>
      </c>
      <c r="BT1038" s="11">
        <v>2</v>
      </c>
      <c r="BU1038" s="11">
        <v>2</v>
      </c>
      <c r="BV1038" s="13">
        <v>2</v>
      </c>
      <c r="BX1038" s="13">
        <v>2</v>
      </c>
    </row>
    <row r="1039" spans="1:76">
      <c r="A1039" s="13">
        <v>1022</v>
      </c>
      <c r="B1039" s="11">
        <v>0</v>
      </c>
      <c r="C1039" s="11">
        <v>1</v>
      </c>
      <c r="D1039" s="11">
        <f t="shared" si="112"/>
        <v>1957</v>
      </c>
      <c r="E1039" s="11">
        <v>54</v>
      </c>
      <c r="F1039" s="15">
        <v>2</v>
      </c>
      <c r="G1039" s="71">
        <v>1</v>
      </c>
      <c r="H1039" s="16">
        <v>0</v>
      </c>
      <c r="I1039" s="16">
        <v>2010</v>
      </c>
      <c r="J1039" s="16">
        <f t="shared" si="114"/>
        <v>1</v>
      </c>
      <c r="K1039" s="16">
        <v>2</v>
      </c>
      <c r="L1039" s="11">
        <v>1</v>
      </c>
      <c r="M1039" s="16">
        <v>3</v>
      </c>
      <c r="N1039" s="13">
        <v>3</v>
      </c>
      <c r="O1039" s="17">
        <v>0</v>
      </c>
      <c r="P1039" s="13">
        <v>0</v>
      </c>
      <c r="Q1039" s="16">
        <v>0</v>
      </c>
      <c r="R1039" s="16">
        <v>0</v>
      </c>
      <c r="S1039" s="16">
        <v>0</v>
      </c>
      <c r="T1039" s="16">
        <v>1</v>
      </c>
      <c r="U1039" s="16">
        <v>1</v>
      </c>
      <c r="V1039" s="11">
        <v>1</v>
      </c>
      <c r="W1039" s="16">
        <v>2</v>
      </c>
      <c r="X1039" s="11">
        <v>1</v>
      </c>
      <c r="Y1039" s="11">
        <v>0</v>
      </c>
      <c r="Z1039" s="11">
        <v>0</v>
      </c>
      <c r="AA1039" s="11">
        <v>0</v>
      </c>
      <c r="AB1039" s="11">
        <v>0</v>
      </c>
      <c r="AC1039" s="11">
        <v>1</v>
      </c>
      <c r="AD1039" s="11">
        <v>0</v>
      </c>
      <c r="AE1039" s="11">
        <v>0</v>
      </c>
      <c r="AF1039" s="20">
        <v>11</v>
      </c>
      <c r="AG1039" s="19"/>
      <c r="AH1039" s="19">
        <v>56</v>
      </c>
      <c r="AI1039" s="19">
        <v>72</v>
      </c>
      <c r="AJ1039" s="51"/>
      <c r="AK1039" s="51"/>
      <c r="AL1039" s="20"/>
      <c r="AM1039" s="20"/>
      <c r="AN1039" s="19"/>
      <c r="AO1039" s="19">
        <v>131</v>
      </c>
      <c r="AP1039" s="19">
        <v>11</v>
      </c>
      <c r="AQ1039" s="19">
        <v>8.19</v>
      </c>
      <c r="AR1039" s="19">
        <v>89.5</v>
      </c>
      <c r="AS1039" s="19">
        <f t="shared" si="113"/>
        <v>60.619125639563272</v>
      </c>
      <c r="AT1039" s="19">
        <v>4.91</v>
      </c>
      <c r="AU1039" s="20">
        <v>1.53</v>
      </c>
      <c r="AV1039" s="19">
        <v>0.8</v>
      </c>
      <c r="AW1039" s="19">
        <v>2.58</v>
      </c>
      <c r="AX1039" s="19">
        <f>(AT1039-AU1039)/AU1039</f>
        <v>2.2091503267973853</v>
      </c>
      <c r="AY1039" s="14" t="s">
        <v>65</v>
      </c>
      <c r="AZ1039" s="21">
        <v>40703</v>
      </c>
      <c r="BA1039" s="13">
        <v>1</v>
      </c>
      <c r="BD1039" s="13">
        <v>90</v>
      </c>
      <c r="BL1039" s="13">
        <v>80</v>
      </c>
      <c r="BM1039" s="13">
        <v>100</v>
      </c>
      <c r="BS1039" s="13">
        <v>1</v>
      </c>
      <c r="BT1039" s="11">
        <v>2</v>
      </c>
      <c r="BU1039" s="11">
        <v>2</v>
      </c>
      <c r="BV1039" s="13">
        <v>3</v>
      </c>
      <c r="BX1039" s="13">
        <v>4</v>
      </c>
    </row>
    <row r="1040" spans="1:76">
      <c r="A1040" s="13">
        <v>1023</v>
      </c>
      <c r="B1040" s="11">
        <v>0</v>
      </c>
      <c r="C1040" s="11">
        <v>1</v>
      </c>
      <c r="D1040" s="11">
        <f t="shared" si="112"/>
        <v>1948</v>
      </c>
      <c r="E1040" s="11">
        <v>63</v>
      </c>
      <c r="F1040" s="15">
        <v>1</v>
      </c>
      <c r="G1040" s="71">
        <v>1</v>
      </c>
      <c r="H1040" s="16">
        <v>0</v>
      </c>
      <c r="I1040" s="16">
        <v>2010</v>
      </c>
      <c r="J1040" s="16">
        <f t="shared" si="114"/>
        <v>1</v>
      </c>
      <c r="K1040" s="16">
        <v>2</v>
      </c>
      <c r="L1040" s="11">
        <v>1</v>
      </c>
      <c r="M1040" s="11">
        <v>0</v>
      </c>
      <c r="N1040" s="13">
        <v>3</v>
      </c>
      <c r="O1040" s="17">
        <v>0</v>
      </c>
      <c r="P1040" s="13">
        <v>1</v>
      </c>
      <c r="Q1040" s="16">
        <v>1</v>
      </c>
      <c r="R1040" s="16">
        <v>0</v>
      </c>
      <c r="S1040" s="16">
        <v>0</v>
      </c>
      <c r="T1040" s="16">
        <v>0</v>
      </c>
      <c r="U1040" s="16">
        <v>0</v>
      </c>
      <c r="V1040" s="11">
        <v>2</v>
      </c>
      <c r="W1040" s="16">
        <v>2</v>
      </c>
      <c r="X1040" s="11">
        <v>1</v>
      </c>
      <c r="Y1040" s="11">
        <v>1</v>
      </c>
      <c r="Z1040" s="11">
        <v>1</v>
      </c>
      <c r="AA1040" s="11">
        <v>0</v>
      </c>
      <c r="AB1040" s="11">
        <v>0</v>
      </c>
      <c r="AC1040" s="11">
        <v>1</v>
      </c>
      <c r="AD1040" s="11">
        <v>1</v>
      </c>
      <c r="AE1040" s="11">
        <v>1</v>
      </c>
      <c r="AF1040" s="20"/>
      <c r="AG1040" s="19"/>
      <c r="AH1040" s="19">
        <v>55</v>
      </c>
      <c r="AI1040" s="19">
        <v>76</v>
      </c>
      <c r="AJ1040" s="51"/>
      <c r="AK1040" s="51"/>
      <c r="AL1040" s="20"/>
      <c r="AM1040" s="20"/>
      <c r="AN1040" s="19"/>
      <c r="AO1040" s="19">
        <v>156</v>
      </c>
      <c r="AP1040" s="19">
        <v>5</v>
      </c>
      <c r="AQ1040" s="19">
        <v>4.99</v>
      </c>
      <c r="AR1040" s="19">
        <v>94.2</v>
      </c>
      <c r="AS1040" s="19">
        <f t="shared" si="113"/>
        <v>74.63879257301555</v>
      </c>
      <c r="AT1040" s="19">
        <v>4.41</v>
      </c>
      <c r="AY1040" s="14" t="s">
        <v>23</v>
      </c>
      <c r="AZ1040" s="21">
        <v>40711</v>
      </c>
      <c r="BA1040" s="13">
        <v>1</v>
      </c>
      <c r="BC1040" s="13">
        <v>100</v>
      </c>
      <c r="BL1040" s="13">
        <v>50</v>
      </c>
      <c r="BM1040" s="13">
        <v>100</v>
      </c>
      <c r="BS1040" s="13">
        <v>2</v>
      </c>
      <c r="BT1040" s="11">
        <v>2</v>
      </c>
      <c r="BU1040" s="11">
        <v>2</v>
      </c>
      <c r="BV1040" s="13">
        <v>3</v>
      </c>
      <c r="BX1040" s="13">
        <v>2</v>
      </c>
    </row>
    <row r="1041" spans="1:76">
      <c r="A1041" s="13">
        <v>1024</v>
      </c>
      <c r="B1041" s="11">
        <v>0</v>
      </c>
      <c r="C1041" s="11">
        <v>1</v>
      </c>
      <c r="D1041" s="11">
        <f t="shared" si="112"/>
        <v>1942</v>
      </c>
      <c r="E1041" s="11">
        <v>69</v>
      </c>
      <c r="F1041" s="15">
        <v>1</v>
      </c>
      <c r="G1041" s="71">
        <v>1</v>
      </c>
      <c r="H1041" s="16">
        <v>0</v>
      </c>
      <c r="I1041" s="16">
        <v>2010</v>
      </c>
      <c r="J1041" s="16">
        <f t="shared" si="114"/>
        <v>1</v>
      </c>
      <c r="K1041" s="16">
        <v>2</v>
      </c>
      <c r="L1041" s="11">
        <v>1</v>
      </c>
      <c r="M1041" s="11">
        <v>4</v>
      </c>
      <c r="N1041" s="13">
        <v>3</v>
      </c>
      <c r="O1041" s="17">
        <v>0</v>
      </c>
      <c r="P1041" s="13">
        <v>0</v>
      </c>
      <c r="Q1041" s="16">
        <v>0</v>
      </c>
      <c r="R1041" s="16">
        <v>0</v>
      </c>
      <c r="S1041" s="16">
        <v>0</v>
      </c>
      <c r="T1041" s="16">
        <v>0</v>
      </c>
      <c r="U1041" s="16">
        <v>0</v>
      </c>
      <c r="W1041" s="16">
        <v>0</v>
      </c>
      <c r="X1041" s="11">
        <v>1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1</v>
      </c>
      <c r="AF1041" s="20">
        <v>12</v>
      </c>
      <c r="AG1041" s="19"/>
      <c r="AH1041" s="19">
        <v>52</v>
      </c>
      <c r="AI1041" s="19">
        <v>63</v>
      </c>
      <c r="AJ1041" s="51"/>
      <c r="AK1041" s="51"/>
      <c r="AL1041" s="20"/>
      <c r="AM1041" s="20"/>
      <c r="AN1041" s="19"/>
      <c r="AO1041" s="19">
        <v>144</v>
      </c>
      <c r="AP1041" s="19">
        <v>6</v>
      </c>
      <c r="AQ1041" s="19">
        <v>3.8</v>
      </c>
      <c r="AR1041" s="19"/>
      <c r="AY1041" s="14" t="s">
        <v>178</v>
      </c>
      <c r="AZ1041" s="21">
        <v>40858</v>
      </c>
      <c r="BA1041" s="13">
        <v>1</v>
      </c>
      <c r="BC1041" s="13">
        <v>60</v>
      </c>
      <c r="BI1041" s="13">
        <v>50</v>
      </c>
      <c r="BN1041" s="13">
        <v>100</v>
      </c>
      <c r="BS1041" s="13">
        <v>1</v>
      </c>
      <c r="BT1041" s="11">
        <v>2</v>
      </c>
      <c r="BU1041" s="11">
        <v>2</v>
      </c>
      <c r="BV1041" s="13">
        <v>3</v>
      </c>
      <c r="BX1041" s="13">
        <v>2</v>
      </c>
    </row>
    <row r="1042" spans="1:76">
      <c r="A1042" s="13">
        <v>1025</v>
      </c>
      <c r="B1042" s="11">
        <v>0</v>
      </c>
      <c r="C1042" s="11">
        <v>1</v>
      </c>
      <c r="D1042" s="11">
        <f t="shared" si="112"/>
        <v>1940</v>
      </c>
      <c r="E1042" s="11">
        <v>71</v>
      </c>
      <c r="F1042" s="15">
        <v>1</v>
      </c>
      <c r="H1042" s="16">
        <v>0</v>
      </c>
      <c r="I1042" s="16"/>
      <c r="J1042" s="16">
        <f t="shared" si="114"/>
        <v>2011</v>
      </c>
      <c r="K1042" s="11">
        <v>0</v>
      </c>
      <c r="L1042" s="11">
        <v>0</v>
      </c>
      <c r="M1042" s="11">
        <v>4</v>
      </c>
      <c r="N1042" s="13">
        <v>3</v>
      </c>
      <c r="O1042" s="17">
        <v>0</v>
      </c>
      <c r="P1042" s="13">
        <v>0</v>
      </c>
      <c r="Q1042" s="16">
        <v>0</v>
      </c>
      <c r="R1042" s="16">
        <v>0</v>
      </c>
      <c r="S1042" s="16">
        <v>0</v>
      </c>
      <c r="T1042" s="16">
        <v>0</v>
      </c>
      <c r="U1042" s="16">
        <v>0</v>
      </c>
      <c r="V1042" s="11">
        <v>1</v>
      </c>
      <c r="W1042" s="16">
        <v>2</v>
      </c>
      <c r="X1042" s="11">
        <v>1</v>
      </c>
      <c r="Y1042" s="11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20">
        <v>25</v>
      </c>
      <c r="AG1042" s="19"/>
      <c r="AH1042" s="19">
        <v>48</v>
      </c>
      <c r="AI1042" s="19">
        <v>64</v>
      </c>
      <c r="AJ1042" s="51">
        <v>0</v>
      </c>
      <c r="AK1042" s="51">
        <v>0</v>
      </c>
      <c r="AL1042" s="20">
        <v>94</v>
      </c>
      <c r="AM1042" s="20"/>
      <c r="AN1042" s="19"/>
      <c r="AO1042" s="19">
        <v>112</v>
      </c>
      <c r="AP1042" s="19">
        <v>15</v>
      </c>
      <c r="AQ1042" s="19">
        <v>5.0199999999999996</v>
      </c>
      <c r="AR1042" s="19"/>
      <c r="AT1042" s="19">
        <v>4.01</v>
      </c>
      <c r="AU1042" s="20">
        <v>1.37</v>
      </c>
      <c r="AV1042" s="19">
        <v>0.43</v>
      </c>
      <c r="AW1042" s="19">
        <v>2.21</v>
      </c>
      <c r="AX1042" s="19">
        <f>(AT1042-AU1042)/AU1042</f>
        <v>1.9270072992700726</v>
      </c>
      <c r="AY1042" s="14" t="s">
        <v>32</v>
      </c>
      <c r="AZ1042" s="21">
        <v>40721</v>
      </c>
      <c r="BA1042" s="13">
        <v>1</v>
      </c>
      <c r="BD1042" s="13">
        <v>80</v>
      </c>
      <c r="BJ1042" s="13">
        <v>70</v>
      </c>
      <c r="BM1042" s="13">
        <v>15</v>
      </c>
      <c r="BS1042" s="13">
        <v>1</v>
      </c>
      <c r="BT1042" s="11">
        <v>2</v>
      </c>
      <c r="BU1042" s="11">
        <v>2</v>
      </c>
      <c r="BV1042" s="13">
        <v>2</v>
      </c>
      <c r="BX1042" s="13">
        <v>1</v>
      </c>
    </row>
    <row r="1043" spans="1:76">
      <c r="A1043" s="13">
        <v>1027</v>
      </c>
      <c r="B1043" s="11">
        <v>0</v>
      </c>
      <c r="C1043" s="11">
        <v>1</v>
      </c>
      <c r="D1043" s="11">
        <f t="shared" si="112"/>
        <v>1956</v>
      </c>
      <c r="E1043" s="11">
        <v>55</v>
      </c>
      <c r="F1043" s="15">
        <v>1</v>
      </c>
      <c r="G1043" s="71">
        <v>1</v>
      </c>
      <c r="H1043" s="16">
        <v>0</v>
      </c>
      <c r="I1043" s="16">
        <v>2011</v>
      </c>
      <c r="J1043" s="16">
        <f t="shared" si="114"/>
        <v>0</v>
      </c>
      <c r="K1043" s="16">
        <v>2</v>
      </c>
      <c r="L1043" s="11">
        <v>1</v>
      </c>
      <c r="M1043" s="16">
        <v>3</v>
      </c>
      <c r="N1043" s="13">
        <v>3</v>
      </c>
      <c r="O1043" s="17">
        <v>0</v>
      </c>
      <c r="P1043" s="13">
        <v>0</v>
      </c>
      <c r="Q1043" s="16">
        <v>0</v>
      </c>
      <c r="R1043" s="16">
        <v>0</v>
      </c>
      <c r="S1043" s="16">
        <v>0</v>
      </c>
      <c r="T1043" s="16">
        <v>0</v>
      </c>
      <c r="U1043" s="16">
        <v>0</v>
      </c>
      <c r="V1043" s="11">
        <v>1</v>
      </c>
      <c r="W1043" s="16">
        <v>2</v>
      </c>
      <c r="X1043" s="11">
        <v>1</v>
      </c>
      <c r="Y1043" s="11">
        <v>0</v>
      </c>
      <c r="Z1043" s="11">
        <v>0</v>
      </c>
      <c r="AA1043" s="11">
        <v>0</v>
      </c>
      <c r="AB1043" s="11">
        <v>0</v>
      </c>
      <c r="AF1043" s="20"/>
      <c r="AG1043" s="19"/>
      <c r="AH1043" s="19"/>
      <c r="AI1043" s="19"/>
      <c r="AJ1043" s="51"/>
      <c r="AK1043" s="51"/>
      <c r="AL1043" s="20"/>
      <c r="AM1043" s="20"/>
      <c r="AN1043" s="19"/>
      <c r="AO1043" s="19">
        <v>151</v>
      </c>
      <c r="AP1043" s="19">
        <v>4</v>
      </c>
      <c r="AQ1043" s="19">
        <v>4.63</v>
      </c>
      <c r="AR1043" s="19">
        <v>68</v>
      </c>
      <c r="AS1043" s="19">
        <f>IF(F1043=1,186*POWER(AR1043/88.5,-1.154)*POWER(E1043,-0.203),186*POWER(AR1043/88.5,-1.154)*POWER(E1043,-0.203)*0.742)</f>
        <v>111.757471504771</v>
      </c>
      <c r="AT1043" s="19">
        <v>4.59</v>
      </c>
      <c r="AU1043" s="51"/>
      <c r="AV1043" s="52"/>
      <c r="AW1043" s="52">
        <v>3.25</v>
      </c>
      <c r="AY1043" s="14" t="s">
        <v>197</v>
      </c>
      <c r="AZ1043" s="21">
        <v>40858</v>
      </c>
      <c r="BA1043" s="13">
        <v>0</v>
      </c>
      <c r="BB1043" s="13">
        <v>15</v>
      </c>
      <c r="BC1043" s="13">
        <v>15</v>
      </c>
      <c r="BI1043" s="13">
        <v>15</v>
      </c>
      <c r="BJ1043" s="13">
        <v>80</v>
      </c>
      <c r="BM1043" s="13">
        <v>10</v>
      </c>
      <c r="BN1043" s="13">
        <v>60</v>
      </c>
      <c r="BS1043" s="13">
        <v>1</v>
      </c>
      <c r="BT1043" s="11">
        <v>2</v>
      </c>
      <c r="BU1043" s="11">
        <v>2</v>
      </c>
      <c r="BV1043" s="13">
        <v>2</v>
      </c>
      <c r="BX1043" s="13">
        <v>1</v>
      </c>
    </row>
    <row r="1044" spans="1:76">
      <c r="A1044" s="13">
        <v>1035</v>
      </c>
      <c r="B1044" s="11">
        <v>0</v>
      </c>
      <c r="C1044" s="11">
        <v>1</v>
      </c>
      <c r="D1044" s="11">
        <f t="shared" si="112"/>
        <v>1955</v>
      </c>
      <c r="E1044" s="11">
        <v>56</v>
      </c>
      <c r="F1044" s="15">
        <v>1</v>
      </c>
      <c r="H1044" s="16">
        <v>0</v>
      </c>
      <c r="I1044" s="16"/>
      <c r="J1044" s="16">
        <f t="shared" si="114"/>
        <v>2011</v>
      </c>
      <c r="K1044" s="11">
        <v>0</v>
      </c>
      <c r="L1044" s="11">
        <v>0</v>
      </c>
      <c r="M1044" s="11">
        <v>4</v>
      </c>
      <c r="N1044" s="13">
        <v>3</v>
      </c>
      <c r="O1044" s="17">
        <v>0</v>
      </c>
      <c r="P1044" s="13">
        <v>0</v>
      </c>
      <c r="Q1044" s="16">
        <v>0</v>
      </c>
      <c r="R1044" s="16">
        <v>0</v>
      </c>
      <c r="S1044" s="16">
        <v>0</v>
      </c>
      <c r="T1044" s="16">
        <v>0</v>
      </c>
      <c r="U1044" s="16">
        <v>0</v>
      </c>
      <c r="W1044" s="16">
        <v>0</v>
      </c>
      <c r="X1044" s="11">
        <v>1</v>
      </c>
      <c r="Y1044" s="11">
        <v>0</v>
      </c>
      <c r="Z1044" s="11">
        <v>0</v>
      </c>
      <c r="AA1044" s="11">
        <v>0</v>
      </c>
      <c r="AB1044" s="11">
        <v>0</v>
      </c>
      <c r="AC1044" s="11">
        <v>0</v>
      </c>
      <c r="AD1044" s="11">
        <v>0</v>
      </c>
      <c r="AE1044" s="11">
        <v>0</v>
      </c>
      <c r="AF1044" s="20">
        <v>9</v>
      </c>
      <c r="AG1044" s="19"/>
      <c r="AH1044" s="19">
        <v>40</v>
      </c>
      <c r="AI1044" s="19">
        <v>75</v>
      </c>
      <c r="AJ1044" s="51"/>
      <c r="AK1044" s="51"/>
      <c r="AL1044" s="20"/>
      <c r="AM1044" s="20"/>
      <c r="AN1044" s="19"/>
      <c r="AO1044" s="19">
        <v>137</v>
      </c>
      <c r="AP1044" s="19">
        <v>10</v>
      </c>
      <c r="AQ1044" s="19">
        <v>5.5</v>
      </c>
      <c r="AR1044" s="19">
        <v>92</v>
      </c>
      <c r="AS1044" s="19">
        <f>IF(F1044=1,186*POWER(AR1044/88.5,-1.154)*POWER(E1044,-0.203),186*POWER(AR1044/88.5,-1.154)*POWER(E1044,-0.203)*0.742)</f>
        <v>78.558314399935995</v>
      </c>
      <c r="AY1044" s="14" t="s">
        <v>91</v>
      </c>
      <c r="AZ1044" s="21">
        <v>40581</v>
      </c>
      <c r="BA1044" s="13">
        <v>1</v>
      </c>
      <c r="BD1044" s="13">
        <v>80</v>
      </c>
      <c r="BM1044" s="13">
        <v>100</v>
      </c>
      <c r="BS1044" s="13">
        <v>1</v>
      </c>
      <c r="BT1044" s="11">
        <v>2</v>
      </c>
      <c r="BU1044" s="11">
        <v>2</v>
      </c>
      <c r="BV1044" s="13">
        <v>2</v>
      </c>
      <c r="BX1044" s="13">
        <v>2</v>
      </c>
    </row>
    <row r="1045" spans="1:76">
      <c r="A1045" s="13">
        <v>1036</v>
      </c>
      <c r="B1045" s="11">
        <v>0</v>
      </c>
      <c r="C1045" s="11">
        <v>1</v>
      </c>
      <c r="D1045" s="11">
        <f t="shared" si="112"/>
        <v>1956</v>
      </c>
      <c r="E1045" s="11">
        <v>55</v>
      </c>
      <c r="F1045" s="15">
        <v>1</v>
      </c>
      <c r="H1045" s="16">
        <v>0</v>
      </c>
      <c r="I1045" s="16"/>
      <c r="J1045" s="16">
        <f t="shared" si="114"/>
        <v>2011</v>
      </c>
      <c r="K1045" s="11">
        <v>0</v>
      </c>
      <c r="L1045" s="11">
        <v>0</v>
      </c>
      <c r="M1045" s="11">
        <v>4</v>
      </c>
      <c r="N1045" s="13">
        <v>3</v>
      </c>
      <c r="O1045" s="17">
        <v>0</v>
      </c>
      <c r="P1045" s="13">
        <v>0</v>
      </c>
      <c r="Q1045" s="16">
        <v>0</v>
      </c>
      <c r="R1045" s="16">
        <v>0</v>
      </c>
      <c r="S1045" s="16">
        <v>1</v>
      </c>
      <c r="T1045" s="16">
        <v>0</v>
      </c>
      <c r="U1045" s="16">
        <v>0</v>
      </c>
      <c r="V1045" s="11">
        <v>1</v>
      </c>
      <c r="W1045" s="16">
        <v>3</v>
      </c>
      <c r="X1045" s="11">
        <v>1</v>
      </c>
      <c r="Y1045" s="11">
        <v>1</v>
      </c>
      <c r="Z1045" s="11">
        <v>0</v>
      </c>
      <c r="AA1045" s="11">
        <v>0</v>
      </c>
      <c r="AB1045" s="11">
        <v>0</v>
      </c>
      <c r="AF1045" s="20"/>
      <c r="AG1045" s="19"/>
      <c r="AH1045" s="19"/>
      <c r="AI1045" s="19"/>
      <c r="AJ1045" s="51"/>
      <c r="AK1045" s="51"/>
      <c r="AL1045" s="20"/>
      <c r="AM1045" s="20"/>
      <c r="AN1045" s="19"/>
      <c r="AO1045" s="19">
        <v>144</v>
      </c>
      <c r="AP1045" s="19">
        <v>8</v>
      </c>
      <c r="AQ1045" s="19">
        <v>3.8</v>
      </c>
      <c r="AR1045" s="19"/>
      <c r="AT1045" s="19">
        <v>3.8</v>
      </c>
      <c r="AU1045" s="20">
        <v>1.73</v>
      </c>
      <c r="AW1045" s="19">
        <v>1.94</v>
      </c>
      <c r="AX1045" s="19">
        <f>(AT1045-AU1045)/AU1045</f>
        <v>1.1965317919075145</v>
      </c>
      <c r="AY1045" s="14" t="s">
        <v>19</v>
      </c>
      <c r="AZ1045" s="21">
        <v>40862</v>
      </c>
      <c r="BA1045" s="13">
        <v>1</v>
      </c>
      <c r="BS1045" s="13">
        <v>1</v>
      </c>
      <c r="BT1045" s="11">
        <v>2</v>
      </c>
      <c r="BU1045" s="11">
        <v>2</v>
      </c>
      <c r="BV1045" s="13">
        <v>1</v>
      </c>
      <c r="BX1045" s="13">
        <v>1</v>
      </c>
    </row>
    <row r="1046" spans="1:76">
      <c r="A1046" s="13">
        <v>1037</v>
      </c>
      <c r="B1046" s="11">
        <v>0</v>
      </c>
      <c r="C1046" s="11">
        <v>1</v>
      </c>
      <c r="D1046" s="11">
        <f t="shared" si="112"/>
        <v>1950</v>
      </c>
      <c r="E1046" s="11">
        <v>61</v>
      </c>
      <c r="F1046" s="15">
        <v>1</v>
      </c>
      <c r="G1046" s="71">
        <v>1</v>
      </c>
      <c r="H1046" s="16">
        <v>0</v>
      </c>
      <c r="I1046" s="16">
        <v>2010</v>
      </c>
      <c r="J1046" s="16">
        <f t="shared" si="114"/>
        <v>1</v>
      </c>
      <c r="K1046" s="16">
        <v>1</v>
      </c>
      <c r="L1046" s="11">
        <v>1</v>
      </c>
      <c r="M1046" s="16">
        <v>4</v>
      </c>
      <c r="N1046" s="13">
        <v>3</v>
      </c>
      <c r="O1046" s="17">
        <v>0</v>
      </c>
      <c r="P1046" s="13">
        <v>0</v>
      </c>
      <c r="Q1046" s="16">
        <v>0</v>
      </c>
      <c r="R1046" s="16">
        <v>0</v>
      </c>
      <c r="S1046" s="16">
        <v>0</v>
      </c>
      <c r="T1046" s="16">
        <v>1</v>
      </c>
      <c r="U1046" s="16">
        <v>0</v>
      </c>
      <c r="V1046" s="11">
        <v>1</v>
      </c>
      <c r="W1046" s="16">
        <v>2</v>
      </c>
      <c r="X1046" s="11">
        <v>1</v>
      </c>
      <c r="Y1046" s="11">
        <v>0</v>
      </c>
      <c r="Z1046" s="11">
        <v>0</v>
      </c>
      <c r="AA1046" s="11">
        <v>0</v>
      </c>
      <c r="AB1046" s="11">
        <v>0</v>
      </c>
      <c r="AC1046" s="11">
        <v>1</v>
      </c>
      <c r="AD1046" s="11">
        <v>0</v>
      </c>
      <c r="AE1046" s="11">
        <v>0</v>
      </c>
      <c r="AF1046" s="20">
        <v>25</v>
      </c>
      <c r="AG1046" s="19"/>
      <c r="AH1046" s="19">
        <v>58</v>
      </c>
      <c r="AI1046" s="19">
        <v>44</v>
      </c>
      <c r="AJ1046" s="51">
        <v>1</v>
      </c>
      <c r="AK1046" s="51">
        <v>0</v>
      </c>
      <c r="AL1046" s="20">
        <v>75</v>
      </c>
      <c r="AM1046" s="20"/>
      <c r="AN1046" s="19"/>
      <c r="AO1046" s="19">
        <v>149</v>
      </c>
      <c r="AP1046" s="19">
        <v>6</v>
      </c>
      <c r="AQ1046" s="19">
        <v>5.6</v>
      </c>
      <c r="AR1046" s="19">
        <v>57</v>
      </c>
      <c r="AS1046" s="19">
        <f t="shared" ref="AS1046:AS1059" si="115">IF(F1046=1,186*POWER(AR1046/88.5,-1.154)*POWER(E1046,-0.203),186*POWER(AR1046/88.5,-1.154)*POWER(E1046,-0.203)*0.742)</f>
        <v>134.14791859268399</v>
      </c>
      <c r="AT1046" s="19">
        <v>3.9</v>
      </c>
      <c r="AY1046" s="14" t="s">
        <v>65</v>
      </c>
      <c r="AZ1046" s="21">
        <v>40567</v>
      </c>
      <c r="BA1046" s="13">
        <v>1</v>
      </c>
      <c r="BC1046" s="13">
        <v>90</v>
      </c>
      <c r="BM1046" s="13">
        <v>20</v>
      </c>
      <c r="BS1046" s="13">
        <v>1</v>
      </c>
      <c r="BT1046" s="11">
        <v>2</v>
      </c>
      <c r="BU1046" s="11">
        <v>2</v>
      </c>
      <c r="BV1046" s="13">
        <v>1</v>
      </c>
      <c r="BX1046" s="13">
        <v>1</v>
      </c>
    </row>
    <row r="1047" spans="1:76">
      <c r="A1047" s="13">
        <v>1040</v>
      </c>
      <c r="B1047" s="11">
        <v>0</v>
      </c>
      <c r="C1047" s="11">
        <v>1</v>
      </c>
      <c r="D1047" s="11">
        <f t="shared" si="112"/>
        <v>1955</v>
      </c>
      <c r="E1047" s="11">
        <v>56</v>
      </c>
      <c r="F1047" s="15">
        <v>2</v>
      </c>
      <c r="G1047" s="71">
        <v>1</v>
      </c>
      <c r="H1047" s="16">
        <v>0</v>
      </c>
      <c r="I1047" s="16">
        <v>2011</v>
      </c>
      <c r="J1047" s="16">
        <f t="shared" si="114"/>
        <v>0</v>
      </c>
      <c r="K1047" s="16">
        <v>2</v>
      </c>
      <c r="L1047" s="11">
        <v>1</v>
      </c>
      <c r="M1047" s="11">
        <v>4</v>
      </c>
      <c r="N1047" s="13">
        <v>3</v>
      </c>
      <c r="O1047" s="17">
        <v>0</v>
      </c>
      <c r="P1047" s="13">
        <v>0</v>
      </c>
      <c r="Q1047" s="16">
        <v>0</v>
      </c>
      <c r="R1047" s="16">
        <v>0</v>
      </c>
      <c r="S1047" s="16">
        <v>0</v>
      </c>
      <c r="T1047" s="16">
        <v>0</v>
      </c>
      <c r="U1047" s="16">
        <v>0</v>
      </c>
      <c r="V1047" s="11">
        <v>1</v>
      </c>
      <c r="W1047" s="16">
        <v>2</v>
      </c>
      <c r="X1047" s="11">
        <v>1</v>
      </c>
      <c r="Y1047" s="11">
        <v>0</v>
      </c>
      <c r="Z1047" s="11">
        <v>0</v>
      </c>
      <c r="AA1047" s="11">
        <v>1</v>
      </c>
      <c r="AB1047" s="11">
        <v>0</v>
      </c>
      <c r="AC1047" s="11">
        <v>0</v>
      </c>
      <c r="AD1047" s="11">
        <v>0</v>
      </c>
      <c r="AE1047" s="11">
        <v>1</v>
      </c>
      <c r="AF1047" s="20">
        <v>12</v>
      </c>
      <c r="AG1047" s="19"/>
      <c r="AH1047" s="19">
        <v>46</v>
      </c>
      <c r="AI1047" s="19">
        <v>63</v>
      </c>
      <c r="AJ1047" s="51">
        <v>0</v>
      </c>
      <c r="AK1047" s="51">
        <v>0</v>
      </c>
      <c r="AL1047" s="20">
        <v>95</v>
      </c>
      <c r="AM1047" s="20"/>
      <c r="AN1047" s="19"/>
      <c r="AO1047" s="19"/>
      <c r="AP1047" s="19">
        <v>13</v>
      </c>
      <c r="AQ1047" s="19">
        <v>5.9</v>
      </c>
      <c r="AR1047" s="19">
        <v>71</v>
      </c>
      <c r="AS1047" s="19">
        <f t="shared" si="115"/>
        <v>78.605888316514537</v>
      </c>
      <c r="AT1047" s="19">
        <v>5.6</v>
      </c>
      <c r="AY1047" s="14" t="s">
        <v>114</v>
      </c>
      <c r="AZ1047" s="21">
        <v>40897</v>
      </c>
      <c r="BA1047" s="13">
        <v>0</v>
      </c>
      <c r="BD1047" s="13">
        <v>70</v>
      </c>
      <c r="BI1047" s="13">
        <v>40</v>
      </c>
      <c r="BL1047" s="13">
        <v>50</v>
      </c>
      <c r="BS1047" s="13">
        <v>2</v>
      </c>
      <c r="BT1047" s="11">
        <v>2</v>
      </c>
      <c r="BU1047" s="11">
        <v>2</v>
      </c>
      <c r="BV1047" s="13">
        <v>2</v>
      </c>
      <c r="BX1047" s="13">
        <v>1</v>
      </c>
    </row>
    <row r="1048" spans="1:76">
      <c r="A1048" s="13">
        <v>1041</v>
      </c>
      <c r="B1048" s="11">
        <v>0</v>
      </c>
      <c r="C1048" s="11">
        <v>1</v>
      </c>
      <c r="D1048" s="11">
        <f t="shared" si="112"/>
        <v>1961</v>
      </c>
      <c r="E1048" s="11">
        <v>50</v>
      </c>
      <c r="F1048" s="15">
        <v>1</v>
      </c>
      <c r="G1048" s="71">
        <v>1</v>
      </c>
      <c r="H1048" s="16">
        <v>0</v>
      </c>
      <c r="I1048" s="16">
        <v>2011</v>
      </c>
      <c r="J1048" s="16">
        <f t="shared" si="114"/>
        <v>0</v>
      </c>
      <c r="K1048" s="16">
        <v>2</v>
      </c>
      <c r="L1048" s="11">
        <v>1</v>
      </c>
      <c r="M1048" s="16">
        <v>4</v>
      </c>
      <c r="N1048" s="13">
        <v>3</v>
      </c>
      <c r="O1048" s="17">
        <v>2</v>
      </c>
      <c r="P1048" s="13">
        <v>0</v>
      </c>
      <c r="Q1048" s="16">
        <v>0</v>
      </c>
      <c r="R1048" s="16">
        <v>0</v>
      </c>
      <c r="S1048" s="16">
        <v>0</v>
      </c>
      <c r="T1048" s="16">
        <v>0</v>
      </c>
      <c r="U1048" s="16">
        <v>0</v>
      </c>
      <c r="W1048" s="16">
        <v>0</v>
      </c>
      <c r="X1048" s="11">
        <v>1</v>
      </c>
      <c r="Y1048" s="11">
        <v>0</v>
      </c>
      <c r="Z1048" s="11">
        <v>0</v>
      </c>
      <c r="AA1048" s="11">
        <v>0</v>
      </c>
      <c r="AB1048" s="11">
        <v>0</v>
      </c>
      <c r="AC1048" s="11">
        <v>0</v>
      </c>
      <c r="AD1048" s="11">
        <v>0</v>
      </c>
      <c r="AE1048" s="11">
        <v>1</v>
      </c>
      <c r="AF1048" s="20"/>
      <c r="AG1048" s="19"/>
      <c r="AH1048" s="19">
        <v>50</v>
      </c>
      <c r="AI1048" s="19">
        <v>48</v>
      </c>
      <c r="AJ1048" s="51">
        <v>2</v>
      </c>
      <c r="AK1048" s="51">
        <v>0</v>
      </c>
      <c r="AL1048" s="20">
        <v>72</v>
      </c>
      <c r="AM1048" s="20">
        <v>0</v>
      </c>
      <c r="AN1048" s="19"/>
      <c r="AO1048" s="19">
        <v>168</v>
      </c>
      <c r="AP1048" s="19">
        <v>18</v>
      </c>
      <c r="AQ1048" s="19">
        <v>6.2</v>
      </c>
      <c r="AR1048" s="19">
        <v>109.7</v>
      </c>
      <c r="AS1048" s="19">
        <f t="shared" si="115"/>
        <v>65.613940355477055</v>
      </c>
      <c r="AY1048" s="14" t="s">
        <v>118</v>
      </c>
      <c r="AZ1048" s="21">
        <v>40861</v>
      </c>
      <c r="BA1048" s="13">
        <v>1</v>
      </c>
      <c r="BF1048" s="13">
        <v>60</v>
      </c>
      <c r="BJ1048" s="13">
        <v>100</v>
      </c>
      <c r="BM1048" s="13">
        <v>90</v>
      </c>
      <c r="BS1048" s="13">
        <v>1</v>
      </c>
      <c r="BT1048" s="11">
        <v>2</v>
      </c>
      <c r="BU1048" s="11">
        <v>2</v>
      </c>
      <c r="BV1048" s="13">
        <v>3</v>
      </c>
      <c r="BX1048" s="13">
        <v>2</v>
      </c>
    </row>
    <row r="1049" spans="1:76">
      <c r="A1049" s="13">
        <v>1043</v>
      </c>
      <c r="B1049" s="11">
        <v>0</v>
      </c>
      <c r="C1049" s="11">
        <v>1</v>
      </c>
      <c r="D1049" s="11">
        <f t="shared" si="112"/>
        <v>1961</v>
      </c>
      <c r="E1049" s="11">
        <v>50</v>
      </c>
      <c r="F1049" s="15">
        <v>1</v>
      </c>
      <c r="G1049" s="71">
        <v>1</v>
      </c>
      <c r="H1049" s="16">
        <v>0</v>
      </c>
      <c r="I1049" s="16">
        <v>2011</v>
      </c>
      <c r="J1049" s="16">
        <f t="shared" si="114"/>
        <v>0</v>
      </c>
      <c r="K1049" s="16">
        <v>2</v>
      </c>
      <c r="L1049" s="11">
        <v>1</v>
      </c>
      <c r="M1049" s="16">
        <v>3</v>
      </c>
      <c r="N1049" s="13">
        <v>3</v>
      </c>
      <c r="O1049" s="17">
        <v>0</v>
      </c>
      <c r="P1049" s="13">
        <v>0</v>
      </c>
      <c r="Q1049" s="16">
        <v>0</v>
      </c>
      <c r="R1049" s="16">
        <v>0</v>
      </c>
      <c r="S1049" s="16">
        <v>0</v>
      </c>
      <c r="T1049" s="16">
        <v>0</v>
      </c>
      <c r="U1049" s="16">
        <v>1</v>
      </c>
      <c r="W1049" s="16">
        <v>0</v>
      </c>
      <c r="X1049" s="11">
        <v>1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1</v>
      </c>
      <c r="AF1049" s="20"/>
      <c r="AG1049" s="19"/>
      <c r="AH1049" s="19"/>
      <c r="AI1049" s="19">
        <v>61</v>
      </c>
      <c r="AJ1049" s="51"/>
      <c r="AK1049" s="51"/>
      <c r="AL1049" s="20"/>
      <c r="AM1049" s="20"/>
      <c r="AN1049" s="19"/>
      <c r="AO1049" s="19">
        <v>164</v>
      </c>
      <c r="AP1049" s="19">
        <v>15</v>
      </c>
      <c r="AQ1049" s="19">
        <v>16.399999999999999</v>
      </c>
      <c r="AR1049" s="19">
        <v>82.4</v>
      </c>
      <c r="AS1049" s="19">
        <f t="shared" si="115"/>
        <v>91.288183516681755</v>
      </c>
      <c r="AY1049" s="14" t="s">
        <v>209</v>
      </c>
      <c r="AZ1049" s="21">
        <v>40864</v>
      </c>
      <c r="BA1049" s="13">
        <v>1</v>
      </c>
      <c r="BD1049" s="13">
        <v>50</v>
      </c>
      <c r="BF1049" s="13">
        <v>70</v>
      </c>
      <c r="BJ1049" s="13">
        <v>80</v>
      </c>
      <c r="BM1049" s="13">
        <v>100</v>
      </c>
      <c r="BO1049" s="13">
        <v>90</v>
      </c>
      <c r="BS1049" s="13">
        <v>1</v>
      </c>
      <c r="BT1049" s="11">
        <v>2</v>
      </c>
      <c r="BU1049" s="11">
        <v>2</v>
      </c>
      <c r="BV1049" s="13">
        <v>3</v>
      </c>
      <c r="BX1049" s="13">
        <v>2</v>
      </c>
    </row>
    <row r="1050" spans="1:76">
      <c r="A1050" s="13">
        <v>1045</v>
      </c>
      <c r="B1050" s="11">
        <v>0</v>
      </c>
      <c r="C1050" s="11">
        <v>1</v>
      </c>
      <c r="D1050" s="11">
        <f t="shared" si="112"/>
        <v>1958</v>
      </c>
      <c r="E1050" s="11">
        <v>53</v>
      </c>
      <c r="F1050" s="15">
        <v>1</v>
      </c>
      <c r="G1050" s="71">
        <v>1</v>
      </c>
      <c r="H1050" s="16">
        <v>0</v>
      </c>
      <c r="I1050" s="16">
        <v>2010</v>
      </c>
      <c r="J1050" s="16">
        <f t="shared" si="114"/>
        <v>1</v>
      </c>
      <c r="K1050" s="16">
        <v>2</v>
      </c>
      <c r="L1050" s="11">
        <v>1</v>
      </c>
      <c r="M1050" s="16">
        <v>3</v>
      </c>
      <c r="N1050" s="13">
        <v>3</v>
      </c>
      <c r="O1050" s="17">
        <v>0</v>
      </c>
      <c r="P1050" s="13">
        <v>1</v>
      </c>
      <c r="Q1050" s="16">
        <v>0</v>
      </c>
      <c r="R1050" s="16">
        <v>0</v>
      </c>
      <c r="S1050" s="16">
        <v>0</v>
      </c>
      <c r="T1050" s="16">
        <v>0</v>
      </c>
      <c r="U1050" s="16">
        <v>0</v>
      </c>
      <c r="V1050" s="11">
        <v>1</v>
      </c>
      <c r="W1050" s="16">
        <v>2</v>
      </c>
      <c r="X1050" s="11">
        <v>1</v>
      </c>
      <c r="Y1050" s="11">
        <v>1</v>
      </c>
      <c r="Z1050" s="11">
        <v>0</v>
      </c>
      <c r="AA1050" s="11">
        <v>1</v>
      </c>
      <c r="AB1050" s="11">
        <v>0</v>
      </c>
      <c r="AC1050" s="11">
        <v>0</v>
      </c>
      <c r="AD1050" s="11">
        <v>1</v>
      </c>
      <c r="AE1050" s="11">
        <v>1</v>
      </c>
      <c r="AF1050" s="20">
        <v>28</v>
      </c>
      <c r="AG1050" s="19"/>
      <c r="AH1050" s="19">
        <v>65</v>
      </c>
      <c r="AI1050" s="19">
        <v>54</v>
      </c>
      <c r="AJ1050" s="51">
        <v>1</v>
      </c>
      <c r="AK1050" s="51">
        <v>0</v>
      </c>
      <c r="AL1050" s="20">
        <v>64</v>
      </c>
      <c r="AM1050" s="20">
        <v>0</v>
      </c>
      <c r="AN1050" s="19"/>
      <c r="AO1050" s="19">
        <v>146</v>
      </c>
      <c r="AP1050" s="19">
        <v>8</v>
      </c>
      <c r="AQ1050" s="19">
        <v>5.9</v>
      </c>
      <c r="AR1050" s="19">
        <v>91.1</v>
      </c>
      <c r="AS1050" s="19">
        <f t="shared" si="115"/>
        <v>80.347666828949045</v>
      </c>
      <c r="AT1050" s="19">
        <v>4.5199999999999996</v>
      </c>
      <c r="AU1050" s="20">
        <v>0.89</v>
      </c>
      <c r="AV1050" s="19">
        <v>0.37</v>
      </c>
      <c r="AW1050" s="19">
        <v>3.25</v>
      </c>
      <c r="AX1050" s="19">
        <f>(AT1050-AU1050)/AU1050</f>
        <v>4.0786516853932575</v>
      </c>
      <c r="AY1050" s="14" t="s">
        <v>45</v>
      </c>
      <c r="AZ1050" s="21">
        <v>40872</v>
      </c>
      <c r="BA1050" s="13">
        <v>1</v>
      </c>
      <c r="BC1050" s="13">
        <v>100</v>
      </c>
      <c r="BS1050" s="13">
        <v>2</v>
      </c>
      <c r="BT1050" s="11">
        <v>2</v>
      </c>
      <c r="BU1050" s="11">
        <v>2</v>
      </c>
      <c r="BV1050" s="13">
        <v>1</v>
      </c>
      <c r="BX1050" s="13">
        <v>2</v>
      </c>
    </row>
    <row r="1051" spans="1:76">
      <c r="A1051" s="13">
        <v>1046</v>
      </c>
      <c r="B1051" s="11">
        <v>0</v>
      </c>
      <c r="C1051" s="11">
        <v>1</v>
      </c>
      <c r="D1051" s="11">
        <f t="shared" si="112"/>
        <v>1959</v>
      </c>
      <c r="E1051" s="11">
        <v>52</v>
      </c>
      <c r="F1051" s="15">
        <v>2</v>
      </c>
      <c r="G1051" s="71">
        <v>1</v>
      </c>
      <c r="H1051" s="16">
        <v>0</v>
      </c>
      <c r="I1051" s="16">
        <v>2010</v>
      </c>
      <c r="J1051" s="16">
        <f t="shared" si="114"/>
        <v>1</v>
      </c>
      <c r="K1051" s="16">
        <v>1</v>
      </c>
      <c r="L1051" s="11">
        <v>1</v>
      </c>
      <c r="M1051" s="16">
        <v>3</v>
      </c>
      <c r="N1051" s="13">
        <v>3</v>
      </c>
      <c r="O1051" s="17">
        <v>0</v>
      </c>
      <c r="P1051" s="13">
        <v>0</v>
      </c>
      <c r="Q1051" s="16">
        <v>0</v>
      </c>
      <c r="R1051" s="16">
        <v>0</v>
      </c>
      <c r="S1051" s="16">
        <v>0</v>
      </c>
      <c r="T1051" s="16">
        <v>0</v>
      </c>
      <c r="U1051" s="16">
        <v>1</v>
      </c>
      <c r="V1051" s="11">
        <v>1</v>
      </c>
      <c r="W1051" s="16">
        <v>2</v>
      </c>
      <c r="X1051" s="11">
        <v>1</v>
      </c>
      <c r="Y1051" s="11">
        <v>0</v>
      </c>
      <c r="Z1051" s="11">
        <v>0</v>
      </c>
      <c r="AA1051" s="11">
        <v>0</v>
      </c>
      <c r="AB1051" s="11">
        <v>0</v>
      </c>
      <c r="AC1051" s="11">
        <v>1</v>
      </c>
      <c r="AD1051" s="11">
        <v>0</v>
      </c>
      <c r="AE1051" s="11">
        <v>0</v>
      </c>
      <c r="AF1051" s="20">
        <v>32</v>
      </c>
      <c r="AG1051" s="19"/>
      <c r="AH1051" s="19">
        <v>47</v>
      </c>
      <c r="AI1051" s="19">
        <v>73</v>
      </c>
      <c r="AJ1051" s="51"/>
      <c r="AK1051" s="51"/>
      <c r="AL1051" s="20"/>
      <c r="AM1051" s="20"/>
      <c r="AN1051" s="19"/>
      <c r="AO1051" s="19">
        <v>125</v>
      </c>
      <c r="AP1051" s="19">
        <v>10</v>
      </c>
      <c r="AQ1051" s="19">
        <v>8.5</v>
      </c>
      <c r="AR1051" s="19">
        <v>78.2</v>
      </c>
      <c r="AS1051" s="19">
        <f t="shared" si="115"/>
        <v>71.380586511473652</v>
      </c>
      <c r="AT1051" s="19">
        <v>4</v>
      </c>
      <c r="AY1051" s="14" t="s">
        <v>248</v>
      </c>
      <c r="AZ1051" s="21">
        <v>40700</v>
      </c>
      <c r="BA1051" s="13">
        <v>0</v>
      </c>
      <c r="BC1051" s="13">
        <v>30</v>
      </c>
      <c r="BN1051" s="13">
        <v>90</v>
      </c>
      <c r="BS1051" s="13">
        <v>1</v>
      </c>
      <c r="BT1051" s="11">
        <v>2</v>
      </c>
      <c r="BU1051" s="11">
        <v>2</v>
      </c>
      <c r="BV1051" s="13">
        <v>1</v>
      </c>
      <c r="BX1051" s="13">
        <v>1</v>
      </c>
    </row>
    <row r="1052" spans="1:76">
      <c r="A1052" s="13">
        <v>1047</v>
      </c>
      <c r="B1052" s="11">
        <v>0</v>
      </c>
      <c r="C1052" s="11">
        <v>1</v>
      </c>
      <c r="D1052" s="11">
        <f t="shared" si="112"/>
        <v>1941</v>
      </c>
      <c r="E1052" s="11">
        <v>70</v>
      </c>
      <c r="F1052" s="15">
        <v>1</v>
      </c>
      <c r="G1052" s="71">
        <v>1</v>
      </c>
      <c r="H1052" s="16">
        <v>0</v>
      </c>
      <c r="I1052" s="16">
        <v>1996</v>
      </c>
      <c r="J1052" s="16">
        <f t="shared" si="114"/>
        <v>15</v>
      </c>
      <c r="K1052" s="16">
        <v>2</v>
      </c>
      <c r="L1052" s="11">
        <v>1</v>
      </c>
      <c r="M1052" s="11">
        <v>4</v>
      </c>
      <c r="N1052" s="13">
        <v>3</v>
      </c>
      <c r="O1052" s="17">
        <v>0</v>
      </c>
      <c r="P1052" s="13">
        <v>0</v>
      </c>
      <c r="Q1052" s="16">
        <v>0</v>
      </c>
      <c r="R1052" s="16">
        <v>0</v>
      </c>
      <c r="S1052" s="16">
        <v>0</v>
      </c>
      <c r="T1052" s="16">
        <v>0</v>
      </c>
      <c r="U1052" s="16">
        <v>0</v>
      </c>
      <c r="V1052" s="11">
        <v>1</v>
      </c>
      <c r="W1052" s="16">
        <v>1</v>
      </c>
      <c r="X1052" s="11">
        <v>1</v>
      </c>
      <c r="Y1052" s="11">
        <v>0</v>
      </c>
      <c r="Z1052" s="11">
        <v>0</v>
      </c>
      <c r="AA1052" s="11">
        <v>0</v>
      </c>
      <c r="AB1052" s="11">
        <v>0</v>
      </c>
      <c r="AC1052" s="11">
        <v>0</v>
      </c>
      <c r="AD1052" s="11">
        <v>0</v>
      </c>
      <c r="AE1052" s="11">
        <v>1</v>
      </c>
      <c r="AF1052" s="20">
        <v>21.7</v>
      </c>
      <c r="AG1052" s="19"/>
      <c r="AH1052" s="19">
        <v>50</v>
      </c>
      <c r="AI1052" s="19">
        <v>52</v>
      </c>
      <c r="AJ1052" s="51">
        <v>3</v>
      </c>
      <c r="AK1052" s="51">
        <v>0</v>
      </c>
      <c r="AL1052" s="20">
        <v>75</v>
      </c>
      <c r="AM1052" s="20">
        <v>0</v>
      </c>
      <c r="AN1052" s="19"/>
      <c r="AO1052" s="19">
        <v>138</v>
      </c>
      <c r="AP1052" s="19">
        <v>9</v>
      </c>
      <c r="AQ1052" s="19">
        <v>6.8</v>
      </c>
      <c r="AR1052" s="19">
        <v>81</v>
      </c>
      <c r="AS1052" s="19">
        <f t="shared" si="115"/>
        <v>86.963871310251804</v>
      </c>
      <c r="AT1052" s="19">
        <v>4.4000000000000004</v>
      </c>
      <c r="AY1052" s="14" t="s">
        <v>45</v>
      </c>
      <c r="AZ1052" s="21">
        <v>40702</v>
      </c>
      <c r="BA1052" s="13">
        <v>1</v>
      </c>
      <c r="BD1052" s="13">
        <v>60</v>
      </c>
      <c r="BI1052" s="13">
        <v>90</v>
      </c>
      <c r="BL1052" s="13">
        <v>50</v>
      </c>
      <c r="BM1052" s="13">
        <v>100</v>
      </c>
      <c r="BS1052" s="13">
        <v>1</v>
      </c>
      <c r="BT1052" s="11">
        <v>2</v>
      </c>
      <c r="BU1052" s="11">
        <v>2</v>
      </c>
      <c r="BV1052" s="13">
        <v>3</v>
      </c>
      <c r="BX1052" s="13">
        <v>4</v>
      </c>
    </row>
    <row r="1053" spans="1:76">
      <c r="A1053" s="13">
        <v>1049</v>
      </c>
      <c r="B1053" s="11">
        <v>0</v>
      </c>
      <c r="C1053" s="11">
        <v>1</v>
      </c>
      <c r="D1053" s="11">
        <f t="shared" si="112"/>
        <v>1952</v>
      </c>
      <c r="E1053" s="11">
        <v>60</v>
      </c>
      <c r="F1053" s="15">
        <v>1</v>
      </c>
      <c r="G1053" s="71">
        <v>1</v>
      </c>
      <c r="H1053" s="16">
        <v>0</v>
      </c>
      <c r="I1053" s="16">
        <v>2010</v>
      </c>
      <c r="J1053" s="16">
        <f t="shared" si="114"/>
        <v>2</v>
      </c>
      <c r="K1053" s="16">
        <v>1</v>
      </c>
      <c r="L1053" s="11">
        <v>1</v>
      </c>
      <c r="M1053" s="11">
        <v>2</v>
      </c>
      <c r="N1053" s="13">
        <v>3</v>
      </c>
      <c r="O1053" s="17">
        <v>0</v>
      </c>
      <c r="P1053" s="13">
        <v>0</v>
      </c>
      <c r="Q1053" s="16">
        <v>0</v>
      </c>
      <c r="R1053" s="16">
        <v>0</v>
      </c>
      <c r="S1053" s="16">
        <v>0</v>
      </c>
      <c r="T1053" s="16">
        <v>0</v>
      </c>
      <c r="U1053" s="16">
        <v>0</v>
      </c>
      <c r="V1053" s="11">
        <v>1</v>
      </c>
      <c r="W1053" s="16">
        <v>2</v>
      </c>
      <c r="X1053" s="11">
        <v>2</v>
      </c>
      <c r="Y1053" s="11">
        <v>0</v>
      </c>
      <c r="Z1053" s="11">
        <v>0</v>
      </c>
      <c r="AA1053" s="11">
        <v>0</v>
      </c>
      <c r="AB1053" s="11">
        <v>0</v>
      </c>
      <c r="AC1053" s="11">
        <v>0</v>
      </c>
      <c r="AD1053" s="11">
        <v>0</v>
      </c>
      <c r="AE1053" s="11">
        <v>0</v>
      </c>
      <c r="AF1053" s="20"/>
      <c r="AG1053" s="19">
        <v>30</v>
      </c>
      <c r="AH1053" s="19">
        <v>49</v>
      </c>
      <c r="AI1053" s="19">
        <v>63</v>
      </c>
      <c r="AJ1053" s="51">
        <v>1</v>
      </c>
      <c r="AK1053" s="51">
        <v>1</v>
      </c>
      <c r="AL1053" s="20">
        <v>74</v>
      </c>
      <c r="AM1053" s="20">
        <v>0</v>
      </c>
      <c r="AN1053" s="19"/>
      <c r="AO1053" s="19">
        <v>163</v>
      </c>
      <c r="AP1053" s="19">
        <v>6</v>
      </c>
      <c r="AQ1053" s="19">
        <v>6</v>
      </c>
      <c r="AR1053" s="19">
        <v>114.96</v>
      </c>
      <c r="AS1053" s="19">
        <f t="shared" si="115"/>
        <v>59.903171937608022</v>
      </c>
      <c r="AT1053" s="19">
        <v>4.84</v>
      </c>
      <c r="AY1053" s="14" t="s">
        <v>32</v>
      </c>
      <c r="AZ1053" s="21">
        <v>40978</v>
      </c>
      <c r="BA1053" s="13">
        <v>0</v>
      </c>
      <c r="BC1053" s="13">
        <v>50</v>
      </c>
      <c r="BD1053" s="13">
        <v>99</v>
      </c>
      <c r="BK1053" s="13">
        <v>30</v>
      </c>
      <c r="BM1053" s="13">
        <v>50</v>
      </c>
      <c r="BS1053" s="13">
        <v>1</v>
      </c>
      <c r="BT1053" s="11">
        <v>2</v>
      </c>
      <c r="BU1053" s="11">
        <v>2</v>
      </c>
      <c r="BV1053" s="13">
        <v>3</v>
      </c>
      <c r="BX1053" s="13">
        <v>1</v>
      </c>
    </row>
    <row r="1054" spans="1:76">
      <c r="A1054" s="13">
        <v>1050</v>
      </c>
      <c r="B1054" s="11">
        <v>0</v>
      </c>
      <c r="C1054" s="11">
        <v>1</v>
      </c>
      <c r="D1054" s="11">
        <f t="shared" si="112"/>
        <v>1951</v>
      </c>
      <c r="E1054" s="11">
        <v>61</v>
      </c>
      <c r="F1054" s="15">
        <v>2</v>
      </c>
      <c r="H1054" s="16">
        <v>0</v>
      </c>
      <c r="I1054" s="16"/>
      <c r="J1054" s="16">
        <f t="shared" si="114"/>
        <v>2012</v>
      </c>
      <c r="K1054" s="11">
        <v>0</v>
      </c>
      <c r="L1054" s="11">
        <v>0</v>
      </c>
      <c r="M1054" s="11">
        <v>1</v>
      </c>
      <c r="N1054" s="13">
        <v>3</v>
      </c>
      <c r="O1054" s="17">
        <v>0</v>
      </c>
      <c r="P1054" s="13">
        <v>0</v>
      </c>
      <c r="Q1054" s="16">
        <v>0</v>
      </c>
      <c r="R1054" s="16">
        <v>0</v>
      </c>
      <c r="S1054" s="16">
        <v>0</v>
      </c>
      <c r="T1054" s="16">
        <v>0</v>
      </c>
      <c r="U1054" s="16">
        <v>0</v>
      </c>
      <c r="V1054" s="11">
        <v>1</v>
      </c>
      <c r="W1054" s="16">
        <v>4</v>
      </c>
      <c r="X1054" s="11">
        <v>1</v>
      </c>
      <c r="Y1054" s="11">
        <v>0</v>
      </c>
      <c r="Z1054" s="11">
        <v>0</v>
      </c>
      <c r="AA1054" s="11">
        <v>1</v>
      </c>
      <c r="AB1054" s="11">
        <v>0</v>
      </c>
      <c r="AC1054" s="11">
        <v>0</v>
      </c>
      <c r="AD1054" s="11">
        <v>0</v>
      </c>
      <c r="AE1054" s="11">
        <v>0</v>
      </c>
      <c r="AF1054" s="20">
        <v>27</v>
      </c>
      <c r="AG1054" s="19"/>
      <c r="AH1054" s="19">
        <v>41</v>
      </c>
      <c r="AI1054" s="19">
        <v>67</v>
      </c>
      <c r="AJ1054" s="51">
        <v>0</v>
      </c>
      <c r="AK1054" s="51">
        <v>0</v>
      </c>
      <c r="AL1054" s="20">
        <v>61</v>
      </c>
      <c r="AM1054" s="20">
        <v>0</v>
      </c>
      <c r="AN1054" s="19"/>
      <c r="AO1054" s="19">
        <v>144</v>
      </c>
      <c r="AP1054" s="19">
        <v>15</v>
      </c>
      <c r="AQ1054" s="19">
        <v>8.1999999999999993</v>
      </c>
      <c r="AR1054" s="19">
        <v>80.5</v>
      </c>
      <c r="AS1054" s="19">
        <f t="shared" si="115"/>
        <v>66.831157248084239</v>
      </c>
      <c r="AY1054" s="14" t="s">
        <v>23</v>
      </c>
      <c r="AZ1054" s="21">
        <v>40974</v>
      </c>
      <c r="BA1054" s="13">
        <v>0</v>
      </c>
      <c r="BD1054" s="13">
        <v>50</v>
      </c>
      <c r="BS1054" s="13">
        <v>1</v>
      </c>
      <c r="BT1054" s="11">
        <v>2</v>
      </c>
      <c r="BU1054" s="11">
        <v>2</v>
      </c>
      <c r="BV1054" s="13">
        <v>1</v>
      </c>
      <c r="BX1054" s="13">
        <v>0</v>
      </c>
    </row>
    <row r="1055" spans="1:76">
      <c r="A1055" s="13">
        <v>1051</v>
      </c>
      <c r="B1055" s="11">
        <v>0</v>
      </c>
      <c r="C1055" s="11">
        <v>1</v>
      </c>
      <c r="D1055" s="11">
        <f t="shared" si="112"/>
        <v>1953</v>
      </c>
      <c r="E1055" s="11">
        <v>59</v>
      </c>
      <c r="F1055" s="15">
        <v>1</v>
      </c>
      <c r="G1055" s="70">
        <v>2</v>
      </c>
      <c r="H1055" s="16">
        <v>0</v>
      </c>
      <c r="I1055" s="16">
        <v>2011</v>
      </c>
      <c r="J1055" s="16">
        <f t="shared" si="114"/>
        <v>1</v>
      </c>
      <c r="K1055" s="16">
        <v>2</v>
      </c>
      <c r="L1055" s="11">
        <v>1</v>
      </c>
      <c r="M1055" s="16">
        <v>3</v>
      </c>
      <c r="N1055" s="13">
        <v>4</v>
      </c>
      <c r="O1055" s="17">
        <v>3</v>
      </c>
      <c r="P1055" s="13">
        <v>0</v>
      </c>
      <c r="Q1055" s="16">
        <v>1</v>
      </c>
      <c r="R1055" s="16">
        <v>0</v>
      </c>
      <c r="S1055" s="16">
        <v>0</v>
      </c>
      <c r="T1055" s="16">
        <v>0</v>
      </c>
      <c r="U1055" s="16">
        <v>0</v>
      </c>
      <c r="V1055" s="16"/>
      <c r="W1055" s="16">
        <v>0</v>
      </c>
      <c r="X1055" s="11">
        <v>2</v>
      </c>
      <c r="Y1055" s="11">
        <v>0</v>
      </c>
      <c r="Z1055" s="11">
        <v>0</v>
      </c>
      <c r="AA1055" s="11">
        <v>0</v>
      </c>
      <c r="AB1055" s="11">
        <v>1</v>
      </c>
      <c r="AC1055" s="11">
        <v>0</v>
      </c>
      <c r="AD1055" s="11">
        <v>0</v>
      </c>
      <c r="AE1055" s="11">
        <v>1</v>
      </c>
      <c r="AF1055" s="51">
        <v>41</v>
      </c>
      <c r="AG1055" s="52"/>
      <c r="AH1055" s="52">
        <v>67</v>
      </c>
      <c r="AI1055" s="52">
        <v>37</v>
      </c>
      <c r="AJ1055" s="51"/>
      <c r="AK1055" s="51"/>
      <c r="AL1055" s="51"/>
      <c r="AM1055" s="20">
        <v>1</v>
      </c>
      <c r="AN1055" s="19"/>
      <c r="AO1055" s="19">
        <v>159</v>
      </c>
      <c r="AP1055" s="19">
        <v>5</v>
      </c>
      <c r="AQ1055" s="19">
        <v>4.3</v>
      </c>
      <c r="AR1055" s="19">
        <v>114</v>
      </c>
      <c r="AS1055" s="19">
        <f t="shared" si="115"/>
        <v>60.692401449418639</v>
      </c>
      <c r="AT1055" s="19">
        <v>2.41</v>
      </c>
      <c r="AU1055" s="20">
        <v>0.71</v>
      </c>
      <c r="AW1055" s="19">
        <v>1.4</v>
      </c>
      <c r="AX1055" s="19">
        <f>(AT1055-AU1055)/AU1055</f>
        <v>2.394366197183099</v>
      </c>
      <c r="AY1055" s="14" t="s">
        <v>55</v>
      </c>
      <c r="AZ1055" s="21">
        <v>40970</v>
      </c>
      <c r="BA1055" s="13">
        <v>1</v>
      </c>
      <c r="BB1055" s="13">
        <v>30</v>
      </c>
      <c r="BD1055" s="13">
        <v>70</v>
      </c>
      <c r="BF1055" s="13">
        <v>80</v>
      </c>
      <c r="BK1055" s="13">
        <v>100</v>
      </c>
      <c r="BM1055" s="13">
        <v>100</v>
      </c>
      <c r="BS1055" s="13">
        <v>1</v>
      </c>
      <c r="BT1055" s="11">
        <v>2</v>
      </c>
      <c r="BU1055" s="11">
        <v>2</v>
      </c>
      <c r="BV1055" s="13">
        <v>3</v>
      </c>
      <c r="BX1055" s="13">
        <v>4</v>
      </c>
    </row>
    <row r="1056" spans="1:76">
      <c r="A1056" s="13">
        <v>1056</v>
      </c>
      <c r="B1056" s="11">
        <v>0</v>
      </c>
      <c r="C1056" s="11">
        <v>1</v>
      </c>
      <c r="D1056" s="11">
        <f t="shared" si="112"/>
        <v>1953</v>
      </c>
      <c r="E1056" s="11">
        <v>59</v>
      </c>
      <c r="F1056" s="15">
        <v>2</v>
      </c>
      <c r="G1056" s="71">
        <v>1</v>
      </c>
      <c r="H1056" s="16">
        <v>0</v>
      </c>
      <c r="I1056" s="16">
        <v>1996</v>
      </c>
      <c r="J1056" s="16">
        <f t="shared" si="114"/>
        <v>16</v>
      </c>
      <c r="K1056" s="16">
        <v>2</v>
      </c>
      <c r="L1056" s="11">
        <v>1</v>
      </c>
      <c r="M1056" s="16">
        <v>4</v>
      </c>
      <c r="N1056" s="13">
        <v>4</v>
      </c>
      <c r="O1056" s="17">
        <v>0</v>
      </c>
      <c r="P1056" s="13">
        <v>0</v>
      </c>
      <c r="Q1056" s="16">
        <v>0</v>
      </c>
      <c r="R1056" s="16">
        <v>0</v>
      </c>
      <c r="S1056" s="16">
        <v>1</v>
      </c>
      <c r="T1056" s="16">
        <v>0</v>
      </c>
      <c r="U1056" s="16">
        <v>0</v>
      </c>
      <c r="V1056" s="11">
        <v>1</v>
      </c>
      <c r="W1056" s="16">
        <v>2</v>
      </c>
      <c r="X1056" s="11">
        <v>1</v>
      </c>
      <c r="Y1056" s="11">
        <v>1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1</v>
      </c>
      <c r="AF1056" s="20">
        <v>16</v>
      </c>
      <c r="AG1056" s="19"/>
      <c r="AH1056" s="19">
        <v>40</v>
      </c>
      <c r="AI1056" s="19">
        <v>64</v>
      </c>
      <c r="AJ1056" s="51">
        <v>2</v>
      </c>
      <c r="AK1056" s="51">
        <v>0</v>
      </c>
      <c r="AL1056" s="20"/>
      <c r="AM1056" s="20"/>
      <c r="AN1056" s="19"/>
      <c r="AO1056" s="19">
        <v>150</v>
      </c>
      <c r="AP1056" s="19">
        <v>17</v>
      </c>
      <c r="AQ1056" s="19">
        <v>5.9</v>
      </c>
      <c r="AR1056" s="19">
        <v>73</v>
      </c>
      <c r="AS1056" s="19">
        <f t="shared" si="115"/>
        <v>75.323734679282538</v>
      </c>
      <c r="AT1056" s="19">
        <v>4.7699999999999996</v>
      </c>
      <c r="AU1056" s="20">
        <v>1.42</v>
      </c>
      <c r="AV1056" s="19">
        <v>0.55000000000000004</v>
      </c>
      <c r="AW1056" s="19">
        <v>2.8</v>
      </c>
      <c r="AX1056" s="19">
        <f>(AT1056-AU1056)/AU1056</f>
        <v>2.3591549295774645</v>
      </c>
      <c r="AY1056" s="14" t="s">
        <v>250</v>
      </c>
      <c r="AZ1056" s="21">
        <v>40920</v>
      </c>
      <c r="BA1056" s="13">
        <v>1</v>
      </c>
      <c r="BB1056" s="13">
        <v>30</v>
      </c>
      <c r="BC1056" s="13">
        <v>80</v>
      </c>
      <c r="BJ1056" s="13">
        <v>50</v>
      </c>
      <c r="BK1056" s="13">
        <v>100</v>
      </c>
      <c r="BM1056" s="13">
        <v>100</v>
      </c>
      <c r="BS1056" s="13">
        <v>1</v>
      </c>
      <c r="BT1056" s="11">
        <v>2</v>
      </c>
      <c r="BU1056" s="11">
        <v>2</v>
      </c>
      <c r="BV1056" s="13">
        <v>3</v>
      </c>
      <c r="BX1056" s="13">
        <v>2</v>
      </c>
    </row>
    <row r="1057" spans="1:76">
      <c r="A1057" s="13">
        <v>1057</v>
      </c>
      <c r="B1057" s="11">
        <v>0</v>
      </c>
      <c r="C1057" s="11">
        <v>1</v>
      </c>
      <c r="D1057" s="11">
        <f t="shared" si="112"/>
        <v>1956</v>
      </c>
      <c r="E1057" s="11">
        <v>56</v>
      </c>
      <c r="F1057" s="15">
        <v>1</v>
      </c>
      <c r="G1057" s="71">
        <v>2</v>
      </c>
      <c r="H1057" s="16">
        <v>1</v>
      </c>
      <c r="I1057" s="16">
        <v>2010</v>
      </c>
      <c r="J1057" s="16">
        <f t="shared" si="114"/>
        <v>2</v>
      </c>
      <c r="K1057" s="16">
        <v>2</v>
      </c>
      <c r="L1057" s="11">
        <v>1</v>
      </c>
      <c r="M1057" s="16">
        <v>3</v>
      </c>
      <c r="N1057" s="13">
        <v>3</v>
      </c>
      <c r="O1057" s="17">
        <v>0</v>
      </c>
      <c r="P1057" s="13">
        <v>0</v>
      </c>
      <c r="Q1057" s="16">
        <v>0</v>
      </c>
      <c r="R1057" s="16">
        <v>0</v>
      </c>
      <c r="S1057" s="16">
        <v>0</v>
      </c>
      <c r="T1057" s="16">
        <v>0</v>
      </c>
      <c r="U1057" s="16">
        <v>0</v>
      </c>
      <c r="V1057" s="11">
        <v>1</v>
      </c>
      <c r="W1057" s="16">
        <v>2</v>
      </c>
      <c r="X1057" s="11">
        <v>1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1</v>
      </c>
      <c r="AF1057" s="20">
        <v>14.7</v>
      </c>
      <c r="AG1057" s="19"/>
      <c r="AH1057" s="19">
        <v>49</v>
      </c>
      <c r="AI1057" s="19">
        <v>75</v>
      </c>
      <c r="AJ1057" s="51">
        <v>0</v>
      </c>
      <c r="AK1057" s="51">
        <v>0</v>
      </c>
      <c r="AL1057" s="20">
        <v>65</v>
      </c>
      <c r="AM1057" s="20">
        <v>0</v>
      </c>
      <c r="AN1057" s="19"/>
      <c r="AO1057" s="19">
        <v>164</v>
      </c>
      <c r="AP1057" s="19">
        <v>4</v>
      </c>
      <c r="AQ1057" s="19">
        <v>4.5999999999999996</v>
      </c>
      <c r="AR1057" s="19">
        <v>109</v>
      </c>
      <c r="AS1057" s="19">
        <f t="shared" si="115"/>
        <v>64.597116232318328</v>
      </c>
      <c r="AT1057" s="19">
        <v>4.2</v>
      </c>
      <c r="AY1057" s="14" t="s">
        <v>32</v>
      </c>
      <c r="AZ1057" s="21">
        <v>41015</v>
      </c>
      <c r="BA1057" s="13">
        <v>1</v>
      </c>
      <c r="BB1057" s="13">
        <v>60</v>
      </c>
      <c r="BC1057" s="13">
        <v>100</v>
      </c>
      <c r="BI1057" s="13">
        <v>100</v>
      </c>
      <c r="BS1057" s="13">
        <v>1</v>
      </c>
      <c r="BT1057" s="11">
        <v>2</v>
      </c>
      <c r="BU1057" s="11">
        <v>2</v>
      </c>
      <c r="BV1057" s="13">
        <v>4</v>
      </c>
      <c r="BW1057" s="13">
        <v>1</v>
      </c>
      <c r="BX1057" s="13">
        <v>2</v>
      </c>
    </row>
    <row r="1058" spans="1:76">
      <c r="A1058" s="13">
        <v>1060</v>
      </c>
      <c r="B1058" s="11">
        <v>0</v>
      </c>
      <c r="C1058" s="11">
        <v>2</v>
      </c>
      <c r="D1058" s="11">
        <f t="shared" si="112"/>
        <v>1958</v>
      </c>
      <c r="E1058" s="11">
        <v>54</v>
      </c>
      <c r="F1058" s="15">
        <v>2</v>
      </c>
      <c r="G1058" s="71">
        <v>1</v>
      </c>
      <c r="H1058" s="16">
        <v>0</v>
      </c>
      <c r="I1058" s="16">
        <v>2011</v>
      </c>
      <c r="J1058" s="16">
        <f t="shared" si="114"/>
        <v>1</v>
      </c>
      <c r="K1058" s="16">
        <v>2</v>
      </c>
      <c r="L1058" s="11">
        <v>1</v>
      </c>
      <c r="M1058" s="11">
        <v>0</v>
      </c>
      <c r="N1058" s="13">
        <v>3</v>
      </c>
      <c r="O1058" s="17">
        <v>0</v>
      </c>
      <c r="P1058" s="13">
        <v>1</v>
      </c>
      <c r="Q1058" s="16">
        <v>0</v>
      </c>
      <c r="R1058" s="16">
        <v>0</v>
      </c>
      <c r="S1058" s="16">
        <v>0</v>
      </c>
      <c r="T1058" s="16">
        <v>0</v>
      </c>
      <c r="U1058" s="16">
        <v>0</v>
      </c>
      <c r="V1058" s="11">
        <v>1</v>
      </c>
      <c r="W1058" s="16">
        <v>1</v>
      </c>
      <c r="X1058" s="11">
        <v>1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1</v>
      </c>
      <c r="AE1058" s="11">
        <v>1</v>
      </c>
      <c r="AF1058" s="20">
        <v>24</v>
      </c>
      <c r="AG1058" s="19"/>
      <c r="AH1058" s="19">
        <v>55</v>
      </c>
      <c r="AI1058" s="19">
        <v>51</v>
      </c>
      <c r="AJ1058" s="51">
        <v>0</v>
      </c>
      <c r="AK1058" s="51">
        <v>0</v>
      </c>
      <c r="AL1058" s="20">
        <v>51</v>
      </c>
      <c r="AM1058" s="20"/>
      <c r="AN1058" s="19"/>
      <c r="AO1058" s="19">
        <v>152</v>
      </c>
      <c r="AP1058" s="19">
        <v>5</v>
      </c>
      <c r="AQ1058" s="19">
        <v>5.5</v>
      </c>
      <c r="AR1058" s="19">
        <v>80.099999999999994</v>
      </c>
      <c r="AS1058" s="19">
        <f t="shared" si="115"/>
        <v>68.900365711735532</v>
      </c>
      <c r="AT1058" s="19">
        <v>3.37</v>
      </c>
      <c r="AY1058" s="14" t="s">
        <v>76</v>
      </c>
      <c r="AZ1058" s="21">
        <v>40961</v>
      </c>
      <c r="BA1058" s="13">
        <v>0</v>
      </c>
      <c r="BD1058" s="13">
        <v>80</v>
      </c>
      <c r="BS1058" s="13">
        <v>1</v>
      </c>
      <c r="BT1058" s="11">
        <v>2</v>
      </c>
      <c r="BU1058" s="11">
        <v>2</v>
      </c>
      <c r="BV1058" s="13">
        <v>1</v>
      </c>
      <c r="BX1058" s="13">
        <v>1</v>
      </c>
    </row>
    <row r="1059" spans="1:76">
      <c r="A1059" s="13">
        <v>1063</v>
      </c>
      <c r="B1059" s="11">
        <v>0</v>
      </c>
      <c r="C1059" s="11">
        <v>1</v>
      </c>
      <c r="D1059" s="11">
        <f t="shared" si="112"/>
        <v>1950</v>
      </c>
      <c r="E1059" s="11">
        <v>62</v>
      </c>
      <c r="F1059" s="15">
        <v>1</v>
      </c>
      <c r="H1059" s="16">
        <v>1</v>
      </c>
      <c r="I1059" s="16"/>
      <c r="J1059" s="16">
        <f t="shared" si="114"/>
        <v>2012</v>
      </c>
      <c r="K1059" s="11">
        <v>0</v>
      </c>
      <c r="L1059" s="11">
        <v>0</v>
      </c>
      <c r="M1059" s="16">
        <v>3</v>
      </c>
      <c r="N1059" s="13">
        <v>3</v>
      </c>
      <c r="O1059" s="17">
        <v>0</v>
      </c>
      <c r="P1059" s="13">
        <v>0</v>
      </c>
      <c r="Q1059" s="16">
        <v>0</v>
      </c>
      <c r="R1059" s="16">
        <v>0</v>
      </c>
      <c r="S1059" s="16">
        <v>0</v>
      </c>
      <c r="T1059" s="16">
        <v>0</v>
      </c>
      <c r="U1059" s="16">
        <v>1</v>
      </c>
      <c r="V1059" s="11">
        <v>1</v>
      </c>
      <c r="W1059" s="16">
        <v>2</v>
      </c>
      <c r="X1059" s="11">
        <v>1</v>
      </c>
      <c r="Y1059" s="11">
        <v>0</v>
      </c>
      <c r="Z1059" s="11">
        <v>1</v>
      </c>
      <c r="AA1059" s="11">
        <v>0</v>
      </c>
      <c r="AB1059" s="11">
        <v>0</v>
      </c>
      <c r="AC1059" s="11">
        <v>0</v>
      </c>
      <c r="AD1059" s="11">
        <v>0</v>
      </c>
      <c r="AE1059" s="11">
        <v>0</v>
      </c>
      <c r="AF1059" s="20">
        <v>38.5</v>
      </c>
      <c r="AG1059" s="19"/>
      <c r="AH1059" s="19">
        <v>56</v>
      </c>
      <c r="AI1059" s="19"/>
      <c r="AJ1059" s="51">
        <v>3</v>
      </c>
      <c r="AK1059" s="51">
        <v>0</v>
      </c>
      <c r="AL1059" s="20">
        <v>74</v>
      </c>
      <c r="AM1059" s="20">
        <v>0</v>
      </c>
      <c r="AN1059" s="19"/>
      <c r="AO1059" s="19">
        <v>139</v>
      </c>
      <c r="AP1059" s="19">
        <v>2</v>
      </c>
      <c r="AQ1059" s="19">
        <v>7.9</v>
      </c>
      <c r="AR1059" s="19">
        <v>97</v>
      </c>
      <c r="AS1059" s="19">
        <f t="shared" si="115"/>
        <v>72.392801625040235</v>
      </c>
      <c r="AT1059" s="19">
        <v>3.7</v>
      </c>
      <c r="AU1059" s="20">
        <v>0.51</v>
      </c>
      <c r="AV1059" s="19">
        <v>0.79</v>
      </c>
      <c r="AW1059" s="19">
        <v>1.31</v>
      </c>
      <c r="AX1059" s="19">
        <f>(AT1059-AU1059)/AU1059</f>
        <v>6.2549019607843146</v>
      </c>
      <c r="AY1059" s="14" t="s">
        <v>33</v>
      </c>
      <c r="AZ1059" s="21">
        <v>40989</v>
      </c>
      <c r="BF1059" s="13">
        <v>100</v>
      </c>
      <c r="BS1059" s="13">
        <v>1</v>
      </c>
      <c r="BT1059" s="11">
        <v>2</v>
      </c>
      <c r="BU1059" s="11">
        <v>2</v>
      </c>
      <c r="BV1059" s="13">
        <v>1</v>
      </c>
      <c r="BW1059" s="13">
        <v>1</v>
      </c>
      <c r="BX1059" s="13">
        <v>0</v>
      </c>
    </row>
    <row r="1060" spans="1:76">
      <c r="A1060" s="13">
        <v>1064</v>
      </c>
      <c r="B1060" s="11">
        <v>0</v>
      </c>
      <c r="C1060" s="11">
        <v>1</v>
      </c>
      <c r="D1060" s="11">
        <f t="shared" si="112"/>
        <v>1968</v>
      </c>
      <c r="E1060" s="11">
        <v>44</v>
      </c>
      <c r="F1060" s="15">
        <v>1</v>
      </c>
      <c r="G1060" s="71">
        <v>1</v>
      </c>
      <c r="H1060" s="16">
        <v>2</v>
      </c>
      <c r="I1060" s="16">
        <v>1994</v>
      </c>
      <c r="J1060" s="16">
        <f t="shared" si="114"/>
        <v>18</v>
      </c>
      <c r="K1060" s="16">
        <v>2</v>
      </c>
      <c r="L1060" s="11">
        <v>1</v>
      </c>
      <c r="M1060" s="11">
        <v>2</v>
      </c>
      <c r="N1060" s="13">
        <v>2</v>
      </c>
      <c r="O1060" s="17">
        <v>2</v>
      </c>
      <c r="P1060" s="13">
        <v>0</v>
      </c>
      <c r="Q1060" s="16">
        <v>0</v>
      </c>
      <c r="R1060" s="16">
        <v>0</v>
      </c>
      <c r="S1060" s="16">
        <v>0</v>
      </c>
      <c r="T1060" s="16">
        <v>0</v>
      </c>
      <c r="U1060" s="16">
        <v>0</v>
      </c>
      <c r="V1060" s="11">
        <v>1</v>
      </c>
      <c r="W1060" s="16">
        <v>2</v>
      </c>
      <c r="X1060" s="11">
        <v>1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1</v>
      </c>
      <c r="AF1060" s="20">
        <v>26</v>
      </c>
      <c r="AG1060" s="19"/>
      <c r="AH1060" s="19">
        <v>63</v>
      </c>
      <c r="AI1060" s="19">
        <v>48</v>
      </c>
      <c r="AJ1060" s="51"/>
      <c r="AK1060" s="51"/>
      <c r="AL1060" s="20"/>
      <c r="AM1060" s="20"/>
      <c r="AN1060" s="19"/>
      <c r="AO1060" s="19">
        <v>153</v>
      </c>
      <c r="AP1060" s="19">
        <v>15</v>
      </c>
      <c r="AQ1060" s="19">
        <v>5.6</v>
      </c>
      <c r="AR1060" s="19"/>
      <c r="AT1060" s="19">
        <v>4.8</v>
      </c>
      <c r="AY1060" s="14" t="s">
        <v>251</v>
      </c>
      <c r="AZ1060" s="21">
        <v>40989</v>
      </c>
      <c r="BA1060" s="13">
        <v>0</v>
      </c>
      <c r="BC1060" s="13">
        <v>100</v>
      </c>
      <c r="BO1060" s="13">
        <v>100</v>
      </c>
      <c r="BS1060" s="13">
        <v>1</v>
      </c>
      <c r="BT1060" s="11">
        <v>2</v>
      </c>
      <c r="BU1060" s="11">
        <v>2</v>
      </c>
      <c r="BV1060" s="13">
        <v>2</v>
      </c>
      <c r="BW1060" s="13">
        <v>1</v>
      </c>
      <c r="BX1060" s="13">
        <v>4</v>
      </c>
    </row>
    <row r="1061" spans="1:76">
      <c r="A1061" s="13">
        <v>1065</v>
      </c>
      <c r="B1061" s="11">
        <v>0</v>
      </c>
      <c r="C1061" s="11">
        <v>1</v>
      </c>
      <c r="D1061" s="11">
        <f t="shared" si="112"/>
        <v>1953</v>
      </c>
      <c r="E1061" s="11">
        <v>59</v>
      </c>
      <c r="F1061" s="15">
        <v>1</v>
      </c>
      <c r="H1061" s="16">
        <v>0</v>
      </c>
      <c r="I1061" s="16"/>
      <c r="J1061" s="16">
        <f t="shared" si="114"/>
        <v>2012</v>
      </c>
      <c r="K1061" s="11">
        <v>0</v>
      </c>
      <c r="L1061" s="11">
        <v>0</v>
      </c>
      <c r="M1061" s="11">
        <v>2</v>
      </c>
      <c r="N1061" s="13">
        <v>3</v>
      </c>
      <c r="O1061" s="17">
        <v>0</v>
      </c>
      <c r="P1061" s="13">
        <v>0</v>
      </c>
      <c r="Q1061" s="16">
        <v>0</v>
      </c>
      <c r="R1061" s="16">
        <v>0</v>
      </c>
      <c r="S1061" s="16">
        <v>0</v>
      </c>
      <c r="T1061" s="16">
        <v>0</v>
      </c>
      <c r="U1061" s="16">
        <v>0</v>
      </c>
      <c r="V1061" s="11">
        <v>1</v>
      </c>
      <c r="W1061" s="16">
        <v>2</v>
      </c>
      <c r="X1061" s="11">
        <v>1</v>
      </c>
      <c r="Y1061" s="11">
        <v>1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20">
        <v>16</v>
      </c>
      <c r="AG1061" s="19"/>
      <c r="AH1061" s="19">
        <v>45</v>
      </c>
      <c r="AI1061" s="19">
        <v>48.7</v>
      </c>
      <c r="AJ1061" s="51">
        <v>3</v>
      </c>
      <c r="AK1061" s="51">
        <v>0</v>
      </c>
      <c r="AL1061" s="20">
        <v>75</v>
      </c>
      <c r="AM1061" s="20"/>
      <c r="AN1061" s="19"/>
      <c r="AO1061" s="19">
        <v>150</v>
      </c>
      <c r="AP1061" s="19">
        <v>7</v>
      </c>
      <c r="AQ1061" s="19">
        <v>4.5999999999999996</v>
      </c>
      <c r="AR1061" s="19">
        <v>73</v>
      </c>
      <c r="AS1061" s="19">
        <f>IF(F1061=1,186*POWER(AR1061/88.5,-1.154)*POWER(E1061,-0.203),186*POWER(AR1061/88.5,-1.154)*POWER(E1061,-0.203)*0.742)</f>
        <v>101.51446722275274</v>
      </c>
      <c r="AT1061" s="19">
        <v>5</v>
      </c>
      <c r="AY1061" s="14" t="s">
        <v>65</v>
      </c>
      <c r="AZ1061" s="21">
        <v>41033</v>
      </c>
      <c r="BA1061" s="13">
        <v>0</v>
      </c>
      <c r="BC1061" s="13">
        <v>50</v>
      </c>
      <c r="BR1061" s="13">
        <v>50</v>
      </c>
      <c r="BS1061" s="13">
        <v>1</v>
      </c>
      <c r="BT1061" s="11">
        <v>2</v>
      </c>
      <c r="BU1061" s="11">
        <v>2</v>
      </c>
      <c r="BV1061" s="13">
        <v>2</v>
      </c>
      <c r="BX1061" s="13">
        <v>0</v>
      </c>
    </row>
    <row r="1062" spans="1:76">
      <c r="A1062" s="13">
        <v>1067</v>
      </c>
      <c r="B1062" s="11">
        <v>0</v>
      </c>
      <c r="C1062" s="11">
        <v>1</v>
      </c>
      <c r="D1062" s="11">
        <f t="shared" si="112"/>
        <v>1966</v>
      </c>
      <c r="E1062" s="11">
        <v>46</v>
      </c>
      <c r="F1062" s="15">
        <v>1</v>
      </c>
      <c r="G1062" s="71">
        <v>1</v>
      </c>
      <c r="H1062" s="16">
        <v>0</v>
      </c>
      <c r="I1062" s="16">
        <v>2009</v>
      </c>
      <c r="J1062" s="16">
        <f t="shared" si="114"/>
        <v>3</v>
      </c>
      <c r="K1062" s="16">
        <v>2</v>
      </c>
      <c r="L1062" s="11">
        <v>1</v>
      </c>
      <c r="M1062" s="16">
        <v>3</v>
      </c>
      <c r="N1062" s="13">
        <v>3</v>
      </c>
      <c r="O1062" s="17">
        <v>0</v>
      </c>
      <c r="P1062" s="13">
        <v>1</v>
      </c>
      <c r="Q1062" s="16">
        <v>0</v>
      </c>
      <c r="R1062" s="16">
        <v>0</v>
      </c>
      <c r="S1062" s="16">
        <v>0</v>
      </c>
      <c r="T1062" s="16">
        <v>0</v>
      </c>
      <c r="U1062" s="16">
        <v>0</v>
      </c>
      <c r="V1062" s="11">
        <v>1</v>
      </c>
      <c r="W1062" s="16">
        <v>2</v>
      </c>
      <c r="X1062" s="11">
        <v>1</v>
      </c>
      <c r="Y1062" s="11">
        <v>1</v>
      </c>
      <c r="Z1062" s="11">
        <v>1</v>
      </c>
      <c r="AA1062" s="11">
        <v>0</v>
      </c>
      <c r="AB1062" s="11">
        <v>0</v>
      </c>
      <c r="AC1062" s="11">
        <v>1</v>
      </c>
      <c r="AD1062" s="11">
        <v>1</v>
      </c>
      <c r="AE1062" s="11">
        <v>1</v>
      </c>
      <c r="AF1062" s="20">
        <v>21.7</v>
      </c>
      <c r="AG1062" s="19"/>
      <c r="AH1062" s="19">
        <v>72</v>
      </c>
      <c r="AI1062" s="19">
        <v>49</v>
      </c>
      <c r="AJ1062" s="51">
        <v>0</v>
      </c>
      <c r="AK1062" s="51">
        <v>0</v>
      </c>
      <c r="AL1062" s="20">
        <v>77</v>
      </c>
      <c r="AM1062" s="20">
        <v>0</v>
      </c>
      <c r="AN1062" s="19"/>
      <c r="AO1062" s="19">
        <v>173</v>
      </c>
      <c r="AP1062" s="19">
        <v>3</v>
      </c>
      <c r="AQ1062" s="19">
        <v>4.4000000000000004</v>
      </c>
      <c r="AR1062" s="19">
        <v>80.599999999999994</v>
      </c>
      <c r="AS1062" s="19">
        <f>IF(F1062=1,186*POWER(AR1062/88.5,-1.154)*POWER(E1062,-0.203),186*POWER(AR1062/88.5,-1.154)*POWER(E1062,-0.203)*0.742)</f>
        <v>95.243424138961302</v>
      </c>
      <c r="AT1062" s="19">
        <v>4</v>
      </c>
      <c r="AY1062" s="14" t="s">
        <v>40</v>
      </c>
      <c r="AZ1062" s="21">
        <v>40967</v>
      </c>
      <c r="BA1062" s="13">
        <v>1</v>
      </c>
      <c r="BC1062" s="13">
        <v>100</v>
      </c>
      <c r="BM1062" s="13">
        <v>50</v>
      </c>
      <c r="BS1062" s="13">
        <v>1</v>
      </c>
      <c r="BT1062" s="11">
        <v>2</v>
      </c>
      <c r="BU1062" s="11">
        <v>2</v>
      </c>
      <c r="BV1062" s="13">
        <v>2</v>
      </c>
      <c r="BX1062" s="13">
        <v>2</v>
      </c>
    </row>
    <row r="1063" spans="1:76">
      <c r="A1063" s="13">
        <v>1068</v>
      </c>
      <c r="B1063" s="11">
        <v>0</v>
      </c>
      <c r="C1063" s="11">
        <v>1</v>
      </c>
      <c r="D1063" s="11">
        <f t="shared" si="112"/>
        <v>1949</v>
      </c>
      <c r="E1063" s="11">
        <v>63</v>
      </c>
      <c r="F1063" s="15">
        <v>1</v>
      </c>
      <c r="G1063" s="71">
        <v>1</v>
      </c>
      <c r="H1063" s="16">
        <v>1</v>
      </c>
      <c r="I1063" s="16">
        <v>2004</v>
      </c>
      <c r="J1063" s="16">
        <f t="shared" si="114"/>
        <v>8</v>
      </c>
      <c r="K1063" s="16">
        <v>1</v>
      </c>
      <c r="L1063" s="11">
        <v>1</v>
      </c>
      <c r="M1063" s="16">
        <v>3</v>
      </c>
      <c r="N1063" s="13">
        <v>4</v>
      </c>
      <c r="O1063" s="17">
        <v>0</v>
      </c>
      <c r="P1063" s="13">
        <v>0</v>
      </c>
      <c r="Q1063" s="16">
        <v>0</v>
      </c>
      <c r="R1063" s="16">
        <v>0</v>
      </c>
      <c r="S1063" s="16">
        <v>0</v>
      </c>
      <c r="T1063" s="16">
        <v>0</v>
      </c>
      <c r="U1063" s="16">
        <v>0</v>
      </c>
      <c r="V1063" s="11">
        <v>1</v>
      </c>
      <c r="W1063" s="16">
        <v>1</v>
      </c>
      <c r="X1063" s="11">
        <v>1</v>
      </c>
      <c r="Y1063" s="11">
        <v>0</v>
      </c>
      <c r="Z1063" s="11">
        <v>0</v>
      </c>
      <c r="AA1063" s="11">
        <v>0</v>
      </c>
      <c r="AB1063" s="11">
        <v>0</v>
      </c>
      <c r="AF1063" s="20"/>
      <c r="AG1063" s="19"/>
      <c r="AH1063" s="19"/>
      <c r="AI1063" s="19"/>
      <c r="AJ1063" s="51"/>
      <c r="AK1063" s="51"/>
      <c r="AL1063" s="20"/>
      <c r="AM1063" s="20"/>
      <c r="AN1063" s="19"/>
      <c r="AO1063" s="19">
        <v>159</v>
      </c>
      <c r="AP1063" s="19">
        <v>8</v>
      </c>
      <c r="AQ1063" s="19">
        <v>5</v>
      </c>
      <c r="AR1063" s="19">
        <v>86</v>
      </c>
      <c r="AS1063" s="19">
        <f>IF(F1063=1,186*POWER(AR1063/88.5,-1.154)*POWER(E1063,-0.203),186*POWER(AR1063/88.5,-1.154)*POWER(E1063,-0.203)*0.742)</f>
        <v>82.910232751502477</v>
      </c>
      <c r="AT1063" s="19">
        <v>4.1399999999999997</v>
      </c>
      <c r="AU1063" s="20">
        <v>0.96</v>
      </c>
      <c r="AV1063" s="19">
        <v>0.47</v>
      </c>
      <c r="AW1063" s="19">
        <v>2.71</v>
      </c>
      <c r="AX1063" s="19">
        <f>(AT1063-AU1063)/AU1063</f>
        <v>3.3125</v>
      </c>
      <c r="AY1063" s="14" t="s">
        <v>178</v>
      </c>
      <c r="AZ1063" s="21">
        <v>41041</v>
      </c>
      <c r="BA1063" s="13">
        <v>0</v>
      </c>
      <c r="BD1063" s="13">
        <v>30</v>
      </c>
      <c r="BF1063" s="13">
        <v>50</v>
      </c>
      <c r="BM1063" s="13">
        <v>90</v>
      </c>
      <c r="BS1063" s="13">
        <v>1</v>
      </c>
      <c r="BT1063" s="11">
        <v>2</v>
      </c>
      <c r="BU1063" s="11">
        <v>2</v>
      </c>
      <c r="BV1063" s="13">
        <v>2</v>
      </c>
      <c r="BW1063" s="13">
        <v>0</v>
      </c>
      <c r="BX1063" s="13">
        <v>1</v>
      </c>
    </row>
    <row r="1064" spans="1:76">
      <c r="A1064" s="13">
        <v>1069</v>
      </c>
      <c r="B1064" s="11">
        <v>0</v>
      </c>
      <c r="C1064" s="11">
        <v>1</v>
      </c>
      <c r="D1064" s="11">
        <f t="shared" si="112"/>
        <v>1958</v>
      </c>
      <c r="E1064" s="11">
        <v>54</v>
      </c>
      <c r="F1064" s="15">
        <v>1</v>
      </c>
      <c r="G1064" s="71">
        <v>1</v>
      </c>
      <c r="H1064" s="16">
        <v>0</v>
      </c>
      <c r="I1064" s="16">
        <v>2005</v>
      </c>
      <c r="J1064" s="16">
        <f t="shared" si="114"/>
        <v>7</v>
      </c>
      <c r="K1064" s="16">
        <v>2</v>
      </c>
      <c r="L1064" s="11">
        <v>1</v>
      </c>
      <c r="M1064" s="11">
        <v>4</v>
      </c>
      <c r="N1064" s="13">
        <v>3</v>
      </c>
      <c r="O1064" s="17">
        <v>0</v>
      </c>
      <c r="P1064" s="13">
        <v>0</v>
      </c>
      <c r="Q1064" s="16">
        <v>0</v>
      </c>
      <c r="R1064" s="16">
        <v>0</v>
      </c>
      <c r="S1064" s="16">
        <v>0</v>
      </c>
      <c r="T1064" s="16">
        <v>0</v>
      </c>
      <c r="U1064" s="16">
        <v>0</v>
      </c>
      <c r="W1064" s="16">
        <v>0</v>
      </c>
      <c r="X1064" s="11">
        <v>1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1</v>
      </c>
      <c r="AF1064" s="20">
        <v>21</v>
      </c>
      <c r="AG1064" s="19"/>
      <c r="AH1064" s="19">
        <v>52</v>
      </c>
      <c r="AI1064" s="19">
        <v>50</v>
      </c>
      <c r="AJ1064" s="51">
        <v>0</v>
      </c>
      <c r="AK1064" s="51">
        <v>0</v>
      </c>
      <c r="AL1064" s="20">
        <v>70</v>
      </c>
      <c r="AM1064" s="20"/>
      <c r="AN1064" s="19"/>
      <c r="AO1064" s="19"/>
      <c r="AP1064" s="19"/>
      <c r="AQ1064" s="19">
        <v>6.09</v>
      </c>
      <c r="AR1064" s="19"/>
      <c r="AY1064" s="14" t="s">
        <v>45</v>
      </c>
      <c r="AZ1064" s="21">
        <v>40990</v>
      </c>
      <c r="BA1064" s="13">
        <v>1</v>
      </c>
      <c r="BD1064" s="13">
        <v>90</v>
      </c>
      <c r="BL1064" s="13">
        <v>70</v>
      </c>
      <c r="BM1064" s="13">
        <v>100</v>
      </c>
      <c r="BS1064" s="13">
        <v>1</v>
      </c>
      <c r="BT1064" s="11">
        <v>2</v>
      </c>
      <c r="BU1064" s="11">
        <v>2</v>
      </c>
      <c r="BV1064" s="13">
        <v>3</v>
      </c>
      <c r="BX1064" s="13">
        <v>2</v>
      </c>
    </row>
    <row r="1065" spans="1:76">
      <c r="A1065" s="13">
        <v>1070</v>
      </c>
      <c r="B1065" s="11">
        <v>0</v>
      </c>
      <c r="C1065" s="11">
        <v>1</v>
      </c>
      <c r="D1065" s="11">
        <f t="shared" si="112"/>
        <v>1950</v>
      </c>
      <c r="E1065" s="11">
        <v>62</v>
      </c>
      <c r="F1065" s="15">
        <v>1</v>
      </c>
      <c r="G1065" s="71">
        <v>1</v>
      </c>
      <c r="H1065" s="16">
        <v>0</v>
      </c>
      <c r="I1065" s="16">
        <v>2011</v>
      </c>
      <c r="J1065" s="16">
        <f t="shared" si="114"/>
        <v>1</v>
      </c>
      <c r="K1065" s="16">
        <v>2</v>
      </c>
      <c r="L1065" s="11">
        <v>1</v>
      </c>
      <c r="M1065" s="16">
        <v>3</v>
      </c>
      <c r="N1065" s="13">
        <v>2</v>
      </c>
      <c r="O1065" s="17">
        <v>0</v>
      </c>
      <c r="P1065" s="13">
        <v>0</v>
      </c>
      <c r="Q1065" s="16">
        <v>0</v>
      </c>
      <c r="R1065" s="16">
        <v>0</v>
      </c>
      <c r="S1065" s="16">
        <v>0</v>
      </c>
      <c r="T1065" s="16">
        <v>0</v>
      </c>
      <c r="U1065" s="16">
        <v>0</v>
      </c>
      <c r="W1065" s="16">
        <v>0</v>
      </c>
      <c r="X1065" s="11">
        <v>1</v>
      </c>
      <c r="Y1065" s="11">
        <v>0</v>
      </c>
      <c r="Z1065" s="11">
        <v>0</v>
      </c>
      <c r="AA1065" s="11">
        <v>0</v>
      </c>
      <c r="AB1065" s="11">
        <v>0</v>
      </c>
      <c r="AF1065" s="20"/>
      <c r="AG1065" s="19"/>
      <c r="AH1065" s="19"/>
      <c r="AI1065" s="19"/>
      <c r="AJ1065" s="51"/>
      <c r="AK1065" s="51"/>
      <c r="AL1065" s="20"/>
      <c r="AM1065" s="20"/>
      <c r="AN1065" s="19"/>
      <c r="AO1065" s="19">
        <v>138</v>
      </c>
      <c r="AP1065" s="19">
        <v>20</v>
      </c>
      <c r="AQ1065" s="19">
        <v>4</v>
      </c>
      <c r="AR1065" s="19">
        <v>77.900000000000006</v>
      </c>
      <c r="AS1065" s="19">
        <f t="shared" ref="AS1065:AS1076" si="116">IF(F1065=1,186*POWER(AR1065/88.5,-1.154)*POWER(E1065,-0.203),186*POWER(AR1065/88.5,-1.154)*POWER(E1065,-0.203)*0.742)</f>
        <v>93.23859905955257</v>
      </c>
      <c r="AY1065" s="14" t="s">
        <v>37</v>
      </c>
      <c r="AZ1065" s="21">
        <v>41040</v>
      </c>
      <c r="BA1065" s="13">
        <v>1</v>
      </c>
      <c r="BD1065" s="13">
        <v>100</v>
      </c>
      <c r="BF1065" s="13">
        <v>80</v>
      </c>
      <c r="BM1065" s="13">
        <v>100</v>
      </c>
      <c r="BO1065" s="13">
        <v>100</v>
      </c>
      <c r="BS1065" s="13">
        <v>1</v>
      </c>
      <c r="BT1065" s="11">
        <v>2</v>
      </c>
      <c r="BU1065" s="11">
        <v>2</v>
      </c>
      <c r="BV1065" s="13">
        <v>3</v>
      </c>
      <c r="BX1065" s="13">
        <v>2</v>
      </c>
    </row>
    <row r="1066" spans="1:76">
      <c r="A1066" s="13">
        <v>1071</v>
      </c>
      <c r="B1066" s="11">
        <v>0</v>
      </c>
      <c r="C1066" s="11">
        <v>1</v>
      </c>
      <c r="D1066" s="11">
        <f t="shared" si="112"/>
        <v>1956</v>
      </c>
      <c r="E1066" s="11">
        <v>56</v>
      </c>
      <c r="F1066" s="15">
        <v>1</v>
      </c>
      <c r="G1066" s="71">
        <v>1</v>
      </c>
      <c r="H1066" s="16">
        <v>2</v>
      </c>
      <c r="I1066" s="16">
        <v>2008</v>
      </c>
      <c r="J1066" s="16">
        <f t="shared" si="114"/>
        <v>4</v>
      </c>
      <c r="K1066" s="16">
        <v>2</v>
      </c>
      <c r="L1066" s="11">
        <v>1</v>
      </c>
      <c r="M1066" s="16">
        <v>3</v>
      </c>
      <c r="N1066" s="13">
        <v>3</v>
      </c>
      <c r="O1066" s="17">
        <v>3</v>
      </c>
      <c r="P1066" s="13">
        <v>0</v>
      </c>
      <c r="Q1066" s="16">
        <v>0</v>
      </c>
      <c r="R1066" s="16">
        <v>0</v>
      </c>
      <c r="S1066" s="16">
        <v>0</v>
      </c>
      <c r="T1066" s="16">
        <v>0</v>
      </c>
      <c r="U1066" s="16">
        <v>0</v>
      </c>
      <c r="V1066" s="11">
        <v>1</v>
      </c>
      <c r="W1066" s="16">
        <v>2</v>
      </c>
      <c r="X1066" s="11">
        <v>1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20">
        <v>21</v>
      </c>
      <c r="AG1066" s="19"/>
      <c r="AH1066" s="19">
        <v>55</v>
      </c>
      <c r="AI1066" s="19">
        <v>70</v>
      </c>
      <c r="AJ1066" s="51"/>
      <c r="AK1066" s="51"/>
      <c r="AL1066" s="20"/>
      <c r="AM1066" s="20">
        <v>1</v>
      </c>
      <c r="AN1066" s="19"/>
      <c r="AO1066" s="19">
        <v>151</v>
      </c>
      <c r="AP1066" s="19">
        <v>5</v>
      </c>
      <c r="AQ1066" s="19">
        <v>6.12</v>
      </c>
      <c r="AR1066" s="19">
        <v>95</v>
      </c>
      <c r="AS1066" s="19">
        <f t="shared" si="116"/>
        <v>75.702508146634258</v>
      </c>
      <c r="AT1066" s="19">
        <v>4</v>
      </c>
      <c r="AU1066" s="20">
        <v>1.34</v>
      </c>
      <c r="AV1066" s="19">
        <v>0.6</v>
      </c>
      <c r="AW1066" s="19">
        <v>2.06</v>
      </c>
      <c r="AX1066" s="19">
        <f>(AT1066-AU1066)/AU1066</f>
        <v>1.9850746268656716</v>
      </c>
      <c r="AY1066" s="14" t="s">
        <v>32</v>
      </c>
      <c r="AZ1066" s="21">
        <v>40933</v>
      </c>
      <c r="BD1066" s="13">
        <v>40</v>
      </c>
      <c r="BN1066" s="13">
        <v>100</v>
      </c>
      <c r="BS1066" s="13">
        <v>1</v>
      </c>
      <c r="BT1066" s="11">
        <v>2</v>
      </c>
      <c r="BU1066" s="11">
        <v>2</v>
      </c>
      <c r="BV1066" s="17">
        <v>1</v>
      </c>
      <c r="BW1066" s="17">
        <v>0</v>
      </c>
      <c r="BX1066" s="13">
        <v>0</v>
      </c>
    </row>
    <row r="1067" spans="1:76">
      <c r="A1067" s="13">
        <v>1072</v>
      </c>
      <c r="B1067" s="11">
        <v>0</v>
      </c>
      <c r="C1067" s="11">
        <v>1</v>
      </c>
      <c r="D1067" s="11">
        <f t="shared" si="112"/>
        <v>1947</v>
      </c>
      <c r="E1067" s="11">
        <v>65</v>
      </c>
      <c r="F1067" s="15">
        <v>1</v>
      </c>
      <c r="H1067" s="16">
        <v>0</v>
      </c>
      <c r="I1067" s="16"/>
      <c r="J1067" s="16">
        <f t="shared" si="114"/>
        <v>2012</v>
      </c>
      <c r="K1067" s="11">
        <v>0</v>
      </c>
      <c r="L1067" s="11">
        <v>0</v>
      </c>
      <c r="M1067" s="16">
        <v>3</v>
      </c>
      <c r="N1067" s="13">
        <v>3</v>
      </c>
      <c r="O1067" s="17">
        <v>0</v>
      </c>
      <c r="P1067" s="13">
        <v>0</v>
      </c>
      <c r="Q1067" s="16">
        <v>0</v>
      </c>
      <c r="R1067" s="16">
        <v>1</v>
      </c>
      <c r="S1067" s="16">
        <v>0</v>
      </c>
      <c r="T1067" s="16">
        <v>0</v>
      </c>
      <c r="U1067" s="16">
        <v>0</v>
      </c>
      <c r="V1067" s="11">
        <v>2</v>
      </c>
      <c r="W1067" s="16">
        <v>2</v>
      </c>
      <c r="X1067" s="11">
        <v>1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  <c r="AE1067" s="11">
        <v>0</v>
      </c>
      <c r="AF1067" s="20"/>
      <c r="AG1067" s="19"/>
      <c r="AH1067" s="19">
        <v>47</v>
      </c>
      <c r="AI1067" s="19">
        <v>71</v>
      </c>
      <c r="AJ1067" s="51">
        <v>3</v>
      </c>
      <c r="AK1067" s="51">
        <v>0</v>
      </c>
      <c r="AL1067" s="20">
        <v>70</v>
      </c>
      <c r="AM1067" s="20">
        <v>1</v>
      </c>
      <c r="AN1067" s="19"/>
      <c r="AO1067" s="19">
        <v>130</v>
      </c>
      <c r="AP1067" s="19">
        <v>17</v>
      </c>
      <c r="AQ1067" s="19">
        <v>7.2</v>
      </c>
      <c r="AR1067" s="19">
        <v>115.1</v>
      </c>
      <c r="AS1067" s="19">
        <f t="shared" si="116"/>
        <v>58.854970144869569</v>
      </c>
      <c r="AT1067" s="19">
        <v>7.2</v>
      </c>
      <c r="AU1067" s="20">
        <v>1.2</v>
      </c>
      <c r="AV1067" s="19">
        <v>0.69</v>
      </c>
      <c r="AW1067" s="19">
        <v>5.3</v>
      </c>
      <c r="AX1067" s="19">
        <f>(AT1067-AU1067)/AU1067</f>
        <v>5</v>
      </c>
      <c r="AY1067" s="14" t="s">
        <v>45</v>
      </c>
      <c r="AZ1067" s="21">
        <v>40967</v>
      </c>
      <c r="BA1067" s="13">
        <v>1</v>
      </c>
      <c r="BB1067" s="13">
        <v>50</v>
      </c>
      <c r="BC1067" s="13">
        <v>70</v>
      </c>
      <c r="BI1067" s="13">
        <v>80</v>
      </c>
      <c r="BJ1067" s="13">
        <v>100</v>
      </c>
      <c r="BM1067" s="13">
        <v>70</v>
      </c>
      <c r="BN1067" s="13">
        <v>100</v>
      </c>
      <c r="BS1067" s="13">
        <v>1</v>
      </c>
      <c r="BT1067" s="11">
        <v>2</v>
      </c>
      <c r="BU1067" s="11">
        <v>2</v>
      </c>
      <c r="BV1067" s="13">
        <v>4</v>
      </c>
      <c r="BX1067" s="13">
        <v>2</v>
      </c>
    </row>
    <row r="1068" spans="1:76">
      <c r="A1068" s="13">
        <v>1074</v>
      </c>
      <c r="B1068" s="11">
        <v>0</v>
      </c>
      <c r="C1068" s="11">
        <v>1</v>
      </c>
      <c r="D1068" s="11">
        <f t="shared" si="112"/>
        <v>1958</v>
      </c>
      <c r="E1068" s="11">
        <v>54</v>
      </c>
      <c r="F1068" s="15">
        <v>1</v>
      </c>
      <c r="G1068" s="71">
        <v>1</v>
      </c>
      <c r="H1068" s="16">
        <v>0</v>
      </c>
      <c r="I1068" s="16">
        <v>2009</v>
      </c>
      <c r="J1068" s="16">
        <f t="shared" si="114"/>
        <v>3</v>
      </c>
      <c r="K1068" s="16">
        <v>1</v>
      </c>
      <c r="L1068" s="11">
        <v>1</v>
      </c>
      <c r="M1068" s="11">
        <v>0</v>
      </c>
      <c r="N1068" s="13">
        <v>2</v>
      </c>
      <c r="O1068" s="17">
        <v>0</v>
      </c>
      <c r="P1068" s="13">
        <v>0</v>
      </c>
      <c r="Q1068" s="16">
        <v>0</v>
      </c>
      <c r="R1068" s="16">
        <v>0</v>
      </c>
      <c r="S1068" s="16">
        <v>0</v>
      </c>
      <c r="T1068" s="16">
        <v>0</v>
      </c>
      <c r="U1068" s="16">
        <v>0</v>
      </c>
      <c r="V1068" s="11">
        <v>1</v>
      </c>
      <c r="W1068" s="16">
        <v>2</v>
      </c>
      <c r="X1068" s="11">
        <v>1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20"/>
      <c r="AG1068" s="19"/>
      <c r="AH1068" s="19">
        <v>53</v>
      </c>
      <c r="AI1068" s="19">
        <v>66</v>
      </c>
      <c r="AJ1068" s="51">
        <v>1</v>
      </c>
      <c r="AK1068" s="51">
        <v>0</v>
      </c>
      <c r="AL1068" s="20"/>
      <c r="AM1068" s="20"/>
      <c r="AN1068" s="19"/>
      <c r="AO1068" s="19">
        <v>162</v>
      </c>
      <c r="AP1068" s="19">
        <v>38</v>
      </c>
      <c r="AQ1068" s="19">
        <v>5.3</v>
      </c>
      <c r="AR1068" s="19">
        <v>87.1</v>
      </c>
      <c r="AS1068" s="19">
        <f t="shared" si="116"/>
        <v>84.300197962276997</v>
      </c>
      <c r="AY1068" s="14" t="s">
        <v>118</v>
      </c>
      <c r="AZ1068" s="21">
        <v>41044</v>
      </c>
      <c r="BA1068" s="13">
        <v>1</v>
      </c>
      <c r="BD1068" s="13">
        <v>80</v>
      </c>
      <c r="BF1068" s="13">
        <v>30</v>
      </c>
      <c r="BL1068" s="13">
        <v>100</v>
      </c>
      <c r="BM1068" s="13">
        <v>30</v>
      </c>
      <c r="BS1068" s="13">
        <v>1</v>
      </c>
      <c r="BT1068" s="11">
        <v>2</v>
      </c>
      <c r="BU1068" s="11">
        <v>2</v>
      </c>
      <c r="BV1068" s="13">
        <v>2</v>
      </c>
      <c r="BX1068" s="13">
        <v>1</v>
      </c>
    </row>
    <row r="1069" spans="1:76">
      <c r="A1069" s="13">
        <v>1076</v>
      </c>
      <c r="B1069" s="11">
        <v>0</v>
      </c>
      <c r="C1069" s="11">
        <v>1</v>
      </c>
      <c r="D1069" s="11">
        <f t="shared" si="112"/>
        <v>1941</v>
      </c>
      <c r="E1069" s="11">
        <v>71</v>
      </c>
      <c r="F1069" s="15">
        <v>2</v>
      </c>
      <c r="G1069" s="71">
        <v>1</v>
      </c>
      <c r="H1069" s="16">
        <v>1</v>
      </c>
      <c r="I1069" s="16">
        <v>2010</v>
      </c>
      <c r="J1069" s="16">
        <f t="shared" si="114"/>
        <v>2</v>
      </c>
      <c r="K1069" s="16">
        <v>2</v>
      </c>
      <c r="L1069" s="11">
        <v>1</v>
      </c>
      <c r="M1069" s="16">
        <v>3</v>
      </c>
      <c r="N1069" s="13">
        <v>3</v>
      </c>
      <c r="O1069" s="17">
        <v>0</v>
      </c>
      <c r="P1069" s="13">
        <v>0</v>
      </c>
      <c r="Q1069" s="16">
        <v>0</v>
      </c>
      <c r="R1069" s="16">
        <v>0</v>
      </c>
      <c r="S1069" s="16">
        <v>0</v>
      </c>
      <c r="T1069" s="16">
        <v>0</v>
      </c>
      <c r="U1069" s="16">
        <v>1</v>
      </c>
      <c r="V1069" s="11">
        <v>1</v>
      </c>
      <c r="W1069" s="16">
        <v>3</v>
      </c>
      <c r="X1069" s="11">
        <v>1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1</v>
      </c>
      <c r="AF1069" s="20">
        <v>24</v>
      </c>
      <c r="AG1069" s="19"/>
      <c r="AH1069" s="19">
        <v>45</v>
      </c>
      <c r="AI1069" s="19">
        <v>63</v>
      </c>
      <c r="AJ1069" s="51">
        <v>0</v>
      </c>
      <c r="AK1069" s="51">
        <v>0</v>
      </c>
      <c r="AL1069" s="20">
        <v>57</v>
      </c>
      <c r="AM1069" s="20">
        <v>0</v>
      </c>
      <c r="AN1069" s="19"/>
      <c r="AO1069" s="19">
        <v>145</v>
      </c>
      <c r="AP1069" s="19">
        <v>28</v>
      </c>
      <c r="AQ1069" s="19">
        <v>9.3000000000000007</v>
      </c>
      <c r="AR1069" s="19">
        <v>99.6</v>
      </c>
      <c r="AS1069" s="19">
        <f t="shared" si="116"/>
        <v>50.686541917475424</v>
      </c>
      <c r="AT1069" s="19">
        <v>4.43</v>
      </c>
      <c r="AU1069" s="20">
        <v>0.86</v>
      </c>
      <c r="AV1069" s="19">
        <v>0.9</v>
      </c>
      <c r="AW1069" s="19">
        <v>2.67</v>
      </c>
      <c r="AX1069" s="19">
        <f>(AT1069-AU1069)/AU1069</f>
        <v>4.1511627906976747</v>
      </c>
      <c r="AY1069" s="14" t="s">
        <v>166</v>
      </c>
      <c r="AZ1069" s="21">
        <v>40933</v>
      </c>
      <c r="BA1069" s="13">
        <v>0</v>
      </c>
      <c r="BB1069" s="13">
        <v>40</v>
      </c>
      <c r="BC1069" s="13">
        <v>80</v>
      </c>
      <c r="BG1069" s="13">
        <v>60</v>
      </c>
      <c r="BM1069" s="13">
        <v>20</v>
      </c>
      <c r="BR1069" s="13">
        <v>80</v>
      </c>
      <c r="BS1069" s="13">
        <v>1</v>
      </c>
      <c r="BT1069" s="11">
        <v>2</v>
      </c>
      <c r="BU1069" s="11">
        <v>2</v>
      </c>
      <c r="BV1069" s="13">
        <v>2</v>
      </c>
      <c r="BW1069" s="13">
        <v>0</v>
      </c>
      <c r="BX1069" s="13">
        <v>1</v>
      </c>
    </row>
    <row r="1070" spans="1:76">
      <c r="A1070" s="13">
        <v>1077</v>
      </c>
      <c r="B1070" s="11">
        <v>0</v>
      </c>
      <c r="C1070" s="11">
        <v>1</v>
      </c>
      <c r="D1070" s="11">
        <f t="shared" si="112"/>
        <v>1971</v>
      </c>
      <c r="E1070" s="11">
        <v>41</v>
      </c>
      <c r="F1070" s="15">
        <v>1</v>
      </c>
      <c r="G1070" s="71">
        <v>1</v>
      </c>
      <c r="H1070" s="16">
        <v>0</v>
      </c>
      <c r="I1070" s="16">
        <v>2011</v>
      </c>
      <c r="J1070" s="16">
        <f t="shared" ref="J1070:J1101" si="117">YEAR(AZ1070)-I1070</f>
        <v>1</v>
      </c>
      <c r="K1070" s="16">
        <v>2</v>
      </c>
      <c r="L1070" s="11">
        <v>1</v>
      </c>
      <c r="M1070" s="11">
        <v>0</v>
      </c>
      <c r="N1070" s="13">
        <v>3</v>
      </c>
      <c r="O1070" s="17">
        <v>0</v>
      </c>
      <c r="P1070" s="13">
        <v>0</v>
      </c>
      <c r="Q1070" s="16">
        <v>0</v>
      </c>
      <c r="R1070" s="16">
        <v>0</v>
      </c>
      <c r="S1070" s="16">
        <v>0</v>
      </c>
      <c r="T1070" s="16">
        <v>0</v>
      </c>
      <c r="U1070" s="16">
        <v>0</v>
      </c>
      <c r="W1070" s="16">
        <v>0</v>
      </c>
      <c r="X1070" s="11">
        <v>1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1</v>
      </c>
      <c r="AF1070" s="20">
        <v>12</v>
      </c>
      <c r="AG1070" s="19"/>
      <c r="AH1070" s="19">
        <v>60</v>
      </c>
      <c r="AI1070" s="19">
        <v>71</v>
      </c>
      <c r="AJ1070" s="51">
        <v>1</v>
      </c>
      <c r="AK1070" s="51">
        <v>0</v>
      </c>
      <c r="AL1070" s="20">
        <v>82</v>
      </c>
      <c r="AM1070" s="20"/>
      <c r="AN1070" s="19"/>
      <c r="AO1070" s="19">
        <v>156</v>
      </c>
      <c r="AP1070" s="19">
        <v>6</v>
      </c>
      <c r="AQ1070" s="19">
        <v>5.5</v>
      </c>
      <c r="AR1070" s="19">
        <v>102.3</v>
      </c>
      <c r="AS1070" s="19">
        <f t="shared" si="116"/>
        <v>74.044682356052746</v>
      </c>
      <c r="AT1070" s="19">
        <v>3.8</v>
      </c>
      <c r="AU1070" s="20">
        <v>1.02</v>
      </c>
      <c r="AV1070" s="19">
        <v>0.8</v>
      </c>
      <c r="AW1070" s="19">
        <v>1.98</v>
      </c>
      <c r="AX1070" s="19">
        <f>(AT1070-AU1070)/AU1070</f>
        <v>2.725490196078431</v>
      </c>
      <c r="AY1070" s="14" t="s">
        <v>252</v>
      </c>
      <c r="AZ1070" s="21">
        <v>40945</v>
      </c>
      <c r="BA1070" s="13">
        <v>1</v>
      </c>
      <c r="BD1070" s="13">
        <v>100</v>
      </c>
      <c r="BS1070" s="13">
        <v>2</v>
      </c>
      <c r="BT1070" s="11">
        <v>2</v>
      </c>
      <c r="BU1070" s="11">
        <v>2</v>
      </c>
      <c r="BV1070" s="13">
        <v>1</v>
      </c>
      <c r="BX1070" s="13">
        <v>1</v>
      </c>
    </row>
    <row r="1071" spans="1:76">
      <c r="A1071" s="13">
        <v>1079</v>
      </c>
      <c r="B1071" s="11">
        <v>0</v>
      </c>
      <c r="C1071" s="11">
        <v>1</v>
      </c>
      <c r="D1071" s="11">
        <f t="shared" si="112"/>
        <v>1958</v>
      </c>
      <c r="E1071" s="11">
        <v>54</v>
      </c>
      <c r="F1071" s="15">
        <v>1</v>
      </c>
      <c r="H1071" s="16">
        <v>0</v>
      </c>
      <c r="I1071" s="16"/>
      <c r="J1071" s="16">
        <f t="shared" si="117"/>
        <v>2012</v>
      </c>
      <c r="K1071" s="11">
        <v>0</v>
      </c>
      <c r="L1071" s="11">
        <v>0</v>
      </c>
      <c r="M1071" s="16">
        <v>3</v>
      </c>
      <c r="N1071" s="13">
        <v>3</v>
      </c>
      <c r="O1071" s="17">
        <v>0</v>
      </c>
      <c r="P1071" s="13">
        <v>0</v>
      </c>
      <c r="Q1071" s="16">
        <v>0</v>
      </c>
      <c r="R1071" s="16">
        <v>0</v>
      </c>
      <c r="S1071" s="16">
        <v>0</v>
      </c>
      <c r="T1071" s="16">
        <v>0</v>
      </c>
      <c r="U1071" s="16">
        <v>0</v>
      </c>
      <c r="V1071" s="11">
        <v>1</v>
      </c>
      <c r="W1071" s="16">
        <v>2</v>
      </c>
      <c r="X1071" s="11">
        <v>1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20">
        <v>14.6</v>
      </c>
      <c r="AG1071" s="19"/>
      <c r="AH1071" s="19">
        <v>42</v>
      </c>
      <c r="AI1071" s="19">
        <v>68</v>
      </c>
      <c r="AJ1071" s="51">
        <v>4</v>
      </c>
      <c r="AK1071" s="51">
        <v>1</v>
      </c>
      <c r="AL1071" s="20">
        <v>73</v>
      </c>
      <c r="AM1071" s="20"/>
      <c r="AN1071" s="19"/>
      <c r="AO1071" s="19">
        <v>140</v>
      </c>
      <c r="AP1071" s="19"/>
      <c r="AQ1071" s="19">
        <v>5.41</v>
      </c>
      <c r="AR1071" s="19">
        <v>69</v>
      </c>
      <c r="AS1071" s="19">
        <f t="shared" si="116"/>
        <v>110.30055422800633</v>
      </c>
      <c r="AT1071" s="19">
        <v>4.1900000000000004</v>
      </c>
      <c r="AY1071" s="14" t="s">
        <v>65</v>
      </c>
      <c r="AZ1071" s="21">
        <v>41025</v>
      </c>
      <c r="BF1071" s="13">
        <v>30</v>
      </c>
      <c r="BI1071" s="13">
        <v>90</v>
      </c>
      <c r="BM1071" s="13">
        <v>90</v>
      </c>
      <c r="BO1071" s="13">
        <v>80</v>
      </c>
      <c r="BS1071" s="13">
        <v>1</v>
      </c>
      <c r="BT1071" s="11">
        <v>2</v>
      </c>
      <c r="BU1071" s="11">
        <v>2</v>
      </c>
      <c r="BV1071" s="13">
        <v>2</v>
      </c>
      <c r="BX1071" s="13">
        <v>1</v>
      </c>
    </row>
    <row r="1072" spans="1:76" s="35" customFormat="1">
      <c r="A1072" s="13">
        <v>1081</v>
      </c>
      <c r="B1072" s="11">
        <v>0</v>
      </c>
      <c r="C1072" s="11">
        <v>1</v>
      </c>
      <c r="D1072" s="11">
        <f t="shared" si="112"/>
        <v>1956</v>
      </c>
      <c r="E1072" s="11">
        <v>56</v>
      </c>
      <c r="F1072" s="15">
        <v>1</v>
      </c>
      <c r="G1072" s="71">
        <v>1</v>
      </c>
      <c r="H1072" s="16">
        <v>0</v>
      </c>
      <c r="I1072" s="16">
        <v>2011</v>
      </c>
      <c r="J1072" s="16">
        <f t="shared" si="117"/>
        <v>1</v>
      </c>
      <c r="K1072" s="16">
        <v>2</v>
      </c>
      <c r="L1072" s="11">
        <v>1</v>
      </c>
      <c r="M1072" s="16">
        <v>4</v>
      </c>
      <c r="N1072" s="13">
        <v>3</v>
      </c>
      <c r="O1072" s="17">
        <v>0</v>
      </c>
      <c r="P1072" s="13">
        <v>0</v>
      </c>
      <c r="Q1072" s="16">
        <v>0</v>
      </c>
      <c r="R1072" s="16">
        <v>0</v>
      </c>
      <c r="S1072" s="16">
        <v>0</v>
      </c>
      <c r="T1072" s="16">
        <v>0</v>
      </c>
      <c r="U1072" s="16">
        <v>0</v>
      </c>
      <c r="V1072" s="11">
        <v>1</v>
      </c>
      <c r="W1072" s="16">
        <v>2</v>
      </c>
      <c r="X1072" s="11">
        <v>1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20"/>
      <c r="AG1072" s="19"/>
      <c r="AH1072" s="19">
        <v>44</v>
      </c>
      <c r="AI1072" s="19">
        <v>72</v>
      </c>
      <c r="AJ1072" s="51">
        <v>0</v>
      </c>
      <c r="AK1072" s="51">
        <v>0</v>
      </c>
      <c r="AL1072" s="20">
        <v>64</v>
      </c>
      <c r="AM1072" s="20"/>
      <c r="AN1072" s="19"/>
      <c r="AO1072" s="19">
        <v>146</v>
      </c>
      <c r="AP1072" s="19">
        <v>14</v>
      </c>
      <c r="AQ1072" s="19">
        <v>4</v>
      </c>
      <c r="AR1072" s="19">
        <v>60.2</v>
      </c>
      <c r="AS1072" s="19">
        <f t="shared" si="116"/>
        <v>128.15895519609512</v>
      </c>
      <c r="AT1072" s="19">
        <v>5.3</v>
      </c>
      <c r="AU1072" s="20"/>
      <c r="AV1072" s="19"/>
      <c r="AW1072" s="19"/>
      <c r="AX1072" s="19"/>
      <c r="AY1072" s="14" t="s">
        <v>25</v>
      </c>
      <c r="AZ1072" s="21">
        <v>40974</v>
      </c>
      <c r="BA1072" s="13">
        <v>1</v>
      </c>
      <c r="BB1072" s="13"/>
      <c r="BC1072" s="13"/>
      <c r="BD1072" s="13"/>
      <c r="BE1072" s="13"/>
      <c r="BF1072" s="13"/>
      <c r="BG1072" s="13">
        <v>20</v>
      </c>
      <c r="BH1072" s="13"/>
      <c r="BI1072" s="13"/>
      <c r="BJ1072" s="13"/>
      <c r="BK1072" s="13"/>
      <c r="BL1072" s="13"/>
      <c r="BM1072" s="13"/>
      <c r="BN1072" s="13"/>
      <c r="BO1072" s="13"/>
      <c r="BP1072" s="7"/>
      <c r="BQ1072" s="7"/>
      <c r="BR1072" s="13"/>
      <c r="BS1072" s="13">
        <v>1</v>
      </c>
      <c r="BT1072" s="11">
        <v>2</v>
      </c>
      <c r="BU1072" s="11">
        <v>2</v>
      </c>
      <c r="BV1072" s="13">
        <v>1</v>
      </c>
      <c r="BW1072" s="13"/>
      <c r="BX1072" s="13">
        <v>0</v>
      </c>
    </row>
    <row r="1073" spans="1:76">
      <c r="A1073" s="13">
        <v>1082</v>
      </c>
      <c r="B1073" s="11">
        <v>0</v>
      </c>
      <c r="C1073" s="11">
        <v>1</v>
      </c>
      <c r="D1073" s="11">
        <f t="shared" si="112"/>
        <v>1950</v>
      </c>
      <c r="E1073" s="11">
        <v>62</v>
      </c>
      <c r="F1073" s="15">
        <v>1</v>
      </c>
      <c r="H1073" s="16">
        <v>0</v>
      </c>
      <c r="I1073" s="16"/>
      <c r="J1073" s="16">
        <f t="shared" si="117"/>
        <v>2012</v>
      </c>
      <c r="K1073" s="11">
        <v>0</v>
      </c>
      <c r="L1073" s="11">
        <v>0</v>
      </c>
      <c r="M1073" s="11">
        <v>0</v>
      </c>
      <c r="N1073" s="13">
        <v>2</v>
      </c>
      <c r="O1073" s="17">
        <v>3</v>
      </c>
      <c r="P1073" s="13">
        <v>0</v>
      </c>
      <c r="Q1073" s="16">
        <v>0</v>
      </c>
      <c r="R1073" s="16">
        <v>0</v>
      </c>
      <c r="S1073" s="16">
        <v>0</v>
      </c>
      <c r="T1073" s="16">
        <v>0</v>
      </c>
      <c r="U1073" s="16">
        <v>0</v>
      </c>
      <c r="W1073" s="16">
        <v>0</v>
      </c>
      <c r="X1073" s="11">
        <v>1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20">
        <v>16</v>
      </c>
      <c r="AG1073" s="19"/>
      <c r="AH1073" s="19">
        <v>46</v>
      </c>
      <c r="AI1073" s="19">
        <v>77</v>
      </c>
      <c r="AJ1073" s="51">
        <v>3</v>
      </c>
      <c r="AK1073" s="51">
        <v>0</v>
      </c>
      <c r="AL1073" s="20">
        <v>83</v>
      </c>
      <c r="AM1073" s="20"/>
      <c r="AN1073" s="19"/>
      <c r="AO1073" s="19">
        <v>136</v>
      </c>
      <c r="AP1073" s="19">
        <v>7</v>
      </c>
      <c r="AQ1073" s="19">
        <v>6.4</v>
      </c>
      <c r="AR1073" s="19">
        <v>98.4</v>
      </c>
      <c r="AS1073" s="19">
        <f t="shared" si="116"/>
        <v>71.20551339121856</v>
      </c>
      <c r="AT1073" s="19">
        <v>5.3</v>
      </c>
      <c r="AU1073" s="20">
        <v>1.74</v>
      </c>
      <c r="AV1073" s="19">
        <v>0.63</v>
      </c>
      <c r="AW1073" s="19">
        <v>2.63</v>
      </c>
      <c r="AX1073" s="19">
        <f>(AT1073-AU1073)/AU1073</f>
        <v>2.0459770114942528</v>
      </c>
      <c r="AY1073" s="14" t="s">
        <v>25</v>
      </c>
      <c r="AZ1073" s="21">
        <v>40982</v>
      </c>
      <c r="BA1073" s="13">
        <v>0</v>
      </c>
      <c r="BD1073" s="13">
        <v>50</v>
      </c>
      <c r="BI1073" s="13">
        <v>60</v>
      </c>
      <c r="BM1073" s="13">
        <v>80</v>
      </c>
      <c r="BS1073" s="13">
        <v>1</v>
      </c>
      <c r="BT1073" s="11">
        <v>2</v>
      </c>
      <c r="BU1073" s="11">
        <v>2</v>
      </c>
      <c r="BV1073" s="13">
        <v>3</v>
      </c>
      <c r="BX1073" s="13">
        <v>4</v>
      </c>
    </row>
    <row r="1074" spans="1:76">
      <c r="A1074" s="13">
        <v>1083</v>
      </c>
      <c r="B1074" s="11">
        <v>0</v>
      </c>
      <c r="C1074" s="11">
        <v>1</v>
      </c>
      <c r="D1074" s="11">
        <f t="shared" si="112"/>
        <v>1952</v>
      </c>
      <c r="E1074" s="11">
        <v>60</v>
      </c>
      <c r="F1074" s="15">
        <v>1</v>
      </c>
      <c r="G1074" s="71">
        <v>1</v>
      </c>
      <c r="H1074" s="16">
        <v>0</v>
      </c>
      <c r="I1074" s="16">
        <v>2012</v>
      </c>
      <c r="J1074" s="16">
        <f t="shared" si="117"/>
        <v>0</v>
      </c>
      <c r="K1074" s="16">
        <v>1</v>
      </c>
      <c r="L1074" s="11">
        <v>1</v>
      </c>
      <c r="M1074" s="16">
        <v>3</v>
      </c>
      <c r="N1074" s="13">
        <v>3</v>
      </c>
      <c r="O1074" s="17">
        <v>0</v>
      </c>
      <c r="P1074" s="13">
        <v>0</v>
      </c>
      <c r="Q1074" s="16">
        <v>0</v>
      </c>
      <c r="R1074" s="16">
        <v>0</v>
      </c>
      <c r="S1074" s="16">
        <v>0</v>
      </c>
      <c r="T1074" s="16">
        <v>0</v>
      </c>
      <c r="U1074" s="16">
        <v>0</v>
      </c>
      <c r="W1074" s="16">
        <v>0</v>
      </c>
      <c r="X1074" s="11">
        <v>1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20"/>
      <c r="AG1074" s="19">
        <v>24</v>
      </c>
      <c r="AH1074" s="19">
        <v>45</v>
      </c>
      <c r="AI1074" s="19">
        <v>65</v>
      </c>
      <c r="AJ1074" s="51">
        <v>0</v>
      </c>
      <c r="AK1074" s="51">
        <v>1</v>
      </c>
      <c r="AL1074" s="20">
        <v>60</v>
      </c>
      <c r="AM1074" s="20">
        <v>1</v>
      </c>
      <c r="AN1074" s="19"/>
      <c r="AO1074" s="19">
        <v>134</v>
      </c>
      <c r="AP1074" s="19">
        <v>8</v>
      </c>
      <c r="AQ1074" s="19">
        <v>4.8</v>
      </c>
      <c r="AR1074" s="19">
        <v>89.8</v>
      </c>
      <c r="AS1074" s="19">
        <f t="shared" si="116"/>
        <v>79.659922996461532</v>
      </c>
      <c r="AT1074" s="19">
        <v>4.7</v>
      </c>
      <c r="AY1074" s="14" t="s">
        <v>167</v>
      </c>
      <c r="AZ1074" s="21">
        <v>40989</v>
      </c>
      <c r="BA1074" s="13">
        <v>0</v>
      </c>
      <c r="BD1074" s="13">
        <v>90</v>
      </c>
      <c r="BJ1074" s="13">
        <v>50</v>
      </c>
      <c r="BM1074" s="13">
        <v>40</v>
      </c>
      <c r="BS1074" s="13">
        <v>2</v>
      </c>
      <c r="BT1074" s="11">
        <v>2</v>
      </c>
      <c r="BU1074" s="11">
        <v>2</v>
      </c>
      <c r="BV1074" s="13">
        <v>2</v>
      </c>
      <c r="BX1074" s="13">
        <v>1</v>
      </c>
    </row>
    <row r="1075" spans="1:76">
      <c r="A1075" s="13">
        <v>1086</v>
      </c>
      <c r="B1075" s="11">
        <v>0</v>
      </c>
      <c r="C1075" s="11">
        <v>1</v>
      </c>
      <c r="D1075" s="11">
        <f t="shared" si="112"/>
        <v>1938</v>
      </c>
      <c r="E1075" s="11">
        <v>74</v>
      </c>
      <c r="F1075" s="15">
        <v>1</v>
      </c>
      <c r="G1075" s="71">
        <v>1</v>
      </c>
      <c r="H1075" s="16">
        <v>0</v>
      </c>
      <c r="I1075" s="16">
        <v>2012</v>
      </c>
      <c r="J1075" s="16">
        <f t="shared" si="117"/>
        <v>0</v>
      </c>
      <c r="K1075" s="16">
        <v>1</v>
      </c>
      <c r="L1075" s="11">
        <v>1</v>
      </c>
      <c r="M1075" s="11">
        <v>0</v>
      </c>
      <c r="N1075" s="13">
        <v>3</v>
      </c>
      <c r="O1075" s="17">
        <v>6</v>
      </c>
      <c r="P1075" s="13">
        <v>0</v>
      </c>
      <c r="Q1075" s="16">
        <v>0</v>
      </c>
      <c r="R1075" s="16">
        <v>0</v>
      </c>
      <c r="S1075" s="16">
        <v>0</v>
      </c>
      <c r="T1075" s="16">
        <v>0</v>
      </c>
      <c r="U1075" s="16">
        <v>0</v>
      </c>
      <c r="W1075" s="16">
        <v>0</v>
      </c>
      <c r="X1075" s="11">
        <v>1</v>
      </c>
      <c r="Y1075" s="11">
        <v>0</v>
      </c>
      <c r="Z1075" s="11">
        <v>0</v>
      </c>
      <c r="AA1075" s="11">
        <v>0</v>
      </c>
      <c r="AB1075" s="11">
        <v>0</v>
      </c>
      <c r="AC1075" s="11">
        <v>1</v>
      </c>
      <c r="AD1075" s="11">
        <v>0</v>
      </c>
      <c r="AE1075" s="11">
        <v>0</v>
      </c>
      <c r="AF1075" s="20"/>
      <c r="AG1075" s="19"/>
      <c r="AH1075" s="19">
        <v>47</v>
      </c>
      <c r="AI1075" s="19">
        <v>68</v>
      </c>
      <c r="AJ1075" s="51">
        <v>6</v>
      </c>
      <c r="AK1075" s="51">
        <v>0</v>
      </c>
      <c r="AL1075" s="20">
        <v>73</v>
      </c>
      <c r="AM1075" s="20"/>
      <c r="AN1075" s="19"/>
      <c r="AO1075" s="19">
        <v>135</v>
      </c>
      <c r="AP1075" s="19">
        <v>10</v>
      </c>
      <c r="AQ1075" s="19">
        <v>4.9000000000000004</v>
      </c>
      <c r="AR1075" s="19">
        <v>107.4</v>
      </c>
      <c r="AS1075" s="19">
        <f t="shared" si="116"/>
        <v>62.094409125575211</v>
      </c>
      <c r="AT1075" s="19">
        <v>3.67</v>
      </c>
      <c r="AU1075" s="20">
        <v>0.97</v>
      </c>
      <c r="AV1075" s="19">
        <v>0.27</v>
      </c>
      <c r="AW1075" s="19">
        <v>2.46</v>
      </c>
      <c r="AX1075" s="19">
        <f>(AT1075-AU1075)/AU1075</f>
        <v>2.7835051546391756</v>
      </c>
      <c r="AY1075" s="14" t="s">
        <v>225</v>
      </c>
      <c r="AZ1075" s="21">
        <v>40997</v>
      </c>
      <c r="BA1075" s="13">
        <v>0</v>
      </c>
      <c r="BC1075" s="13">
        <v>50</v>
      </c>
      <c r="BL1075" s="13">
        <v>40</v>
      </c>
      <c r="BM1075" s="13">
        <v>70</v>
      </c>
      <c r="BO1075" s="13">
        <v>50</v>
      </c>
      <c r="BS1075" s="13">
        <v>2</v>
      </c>
      <c r="BT1075" s="11">
        <v>2</v>
      </c>
      <c r="BU1075" s="11">
        <v>2</v>
      </c>
      <c r="BV1075" s="13">
        <v>2</v>
      </c>
      <c r="BX1075" s="13">
        <v>1</v>
      </c>
    </row>
    <row r="1076" spans="1:76">
      <c r="A1076" s="13">
        <v>1091</v>
      </c>
      <c r="B1076" s="11">
        <v>0</v>
      </c>
      <c r="C1076" s="11">
        <v>1</v>
      </c>
      <c r="D1076" s="11">
        <f t="shared" si="112"/>
        <v>1947</v>
      </c>
      <c r="E1076" s="11">
        <v>65</v>
      </c>
      <c r="F1076" s="15">
        <v>2</v>
      </c>
      <c r="H1076" s="16">
        <v>1</v>
      </c>
      <c r="I1076" s="16"/>
      <c r="J1076" s="16">
        <f t="shared" si="117"/>
        <v>2012</v>
      </c>
      <c r="K1076" s="11">
        <v>0</v>
      </c>
      <c r="L1076" s="11">
        <v>0</v>
      </c>
      <c r="M1076" s="16">
        <v>3</v>
      </c>
      <c r="N1076" s="13">
        <v>3</v>
      </c>
      <c r="O1076" s="17">
        <v>0</v>
      </c>
      <c r="P1076" s="13">
        <v>0</v>
      </c>
      <c r="Q1076" s="16">
        <v>0</v>
      </c>
      <c r="R1076" s="16">
        <v>0</v>
      </c>
      <c r="S1076" s="16">
        <v>0</v>
      </c>
      <c r="T1076" s="16">
        <v>0</v>
      </c>
      <c r="U1076" s="16">
        <v>0</v>
      </c>
      <c r="V1076" s="11">
        <v>1</v>
      </c>
      <c r="W1076" s="16">
        <v>3</v>
      </c>
      <c r="X1076" s="11">
        <v>1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20">
        <v>25</v>
      </c>
      <c r="AG1076" s="19"/>
      <c r="AH1076" s="19">
        <v>47</v>
      </c>
      <c r="AI1076" s="19">
        <v>65</v>
      </c>
      <c r="AJ1076" s="51"/>
      <c r="AK1076" s="51"/>
      <c r="AL1076" s="20"/>
      <c r="AM1076" s="20"/>
      <c r="AN1076" s="19"/>
      <c r="AO1076" s="19">
        <v>154</v>
      </c>
      <c r="AP1076" s="19">
        <v>5</v>
      </c>
      <c r="AQ1076" s="19">
        <v>5</v>
      </c>
      <c r="AR1076" s="19">
        <v>57</v>
      </c>
      <c r="AS1076" s="19">
        <f t="shared" si="116"/>
        <v>98.262631173912624</v>
      </c>
      <c r="AT1076" s="19">
        <v>3.25</v>
      </c>
      <c r="AY1076" s="14" t="s">
        <v>45</v>
      </c>
      <c r="AZ1076" s="21">
        <v>40952</v>
      </c>
      <c r="BA1076" s="13">
        <v>1</v>
      </c>
      <c r="BF1076" s="13">
        <v>90</v>
      </c>
      <c r="BJ1076" s="13">
        <v>20</v>
      </c>
      <c r="BO1076" s="13">
        <v>100</v>
      </c>
      <c r="BS1076" s="13">
        <v>1</v>
      </c>
      <c r="BT1076" s="11">
        <v>2</v>
      </c>
      <c r="BU1076" s="11">
        <v>2</v>
      </c>
      <c r="BV1076" s="13">
        <v>2</v>
      </c>
      <c r="BW1076" s="13">
        <v>1</v>
      </c>
      <c r="BX1076" s="13">
        <v>1</v>
      </c>
    </row>
    <row r="1077" spans="1:76">
      <c r="A1077" s="13">
        <v>1092</v>
      </c>
      <c r="B1077" s="11">
        <v>0</v>
      </c>
      <c r="C1077" s="11">
        <v>1</v>
      </c>
      <c r="D1077" s="11">
        <f t="shared" si="112"/>
        <v>1962</v>
      </c>
      <c r="E1077" s="11">
        <v>50</v>
      </c>
      <c r="F1077" s="15">
        <v>2</v>
      </c>
      <c r="G1077" s="71">
        <v>1</v>
      </c>
      <c r="H1077" s="16">
        <v>0</v>
      </c>
      <c r="I1077" s="16">
        <v>2011</v>
      </c>
      <c r="J1077" s="16">
        <f t="shared" si="117"/>
        <v>1</v>
      </c>
      <c r="K1077" s="16">
        <v>2</v>
      </c>
      <c r="L1077" s="11">
        <v>1</v>
      </c>
      <c r="M1077" s="11">
        <v>4</v>
      </c>
      <c r="N1077" s="13">
        <v>3</v>
      </c>
      <c r="O1077" s="17">
        <v>1</v>
      </c>
      <c r="P1077" s="13">
        <v>1</v>
      </c>
      <c r="Q1077" s="16">
        <v>0</v>
      </c>
      <c r="R1077" s="16">
        <v>0</v>
      </c>
      <c r="S1077" s="16">
        <v>0</v>
      </c>
      <c r="T1077" s="16">
        <v>0</v>
      </c>
      <c r="U1077" s="16">
        <v>1</v>
      </c>
      <c r="V1077" s="11">
        <v>1</v>
      </c>
      <c r="W1077" s="16">
        <v>3</v>
      </c>
      <c r="X1077" s="11">
        <v>1</v>
      </c>
      <c r="Y1077" s="11">
        <v>1</v>
      </c>
      <c r="Z1077" s="11">
        <v>0</v>
      </c>
      <c r="AA1077" s="11">
        <v>0</v>
      </c>
      <c r="AB1077" s="11">
        <v>0</v>
      </c>
      <c r="AC1077" s="11">
        <v>1</v>
      </c>
      <c r="AD1077" s="11">
        <v>1</v>
      </c>
      <c r="AE1077" s="11">
        <v>1</v>
      </c>
      <c r="AF1077" s="20">
        <v>19</v>
      </c>
      <c r="AG1077" s="19"/>
      <c r="AH1077" s="19">
        <v>51</v>
      </c>
      <c r="AI1077" s="19">
        <v>49</v>
      </c>
      <c r="AJ1077" s="51">
        <v>1</v>
      </c>
      <c r="AK1077" s="51">
        <v>0</v>
      </c>
      <c r="AL1077" s="20">
        <v>67</v>
      </c>
      <c r="AM1077" s="20"/>
      <c r="AN1077" s="19"/>
      <c r="AO1077" s="19">
        <v>142</v>
      </c>
      <c r="AP1077" s="19">
        <v>23</v>
      </c>
      <c r="AQ1077" s="19">
        <v>12</v>
      </c>
      <c r="AR1077" s="19"/>
      <c r="AY1077" s="14" t="s">
        <v>28</v>
      </c>
      <c r="AZ1077" s="21">
        <v>40975</v>
      </c>
      <c r="BA1077" s="13">
        <v>1</v>
      </c>
      <c r="BC1077" s="13">
        <v>100</v>
      </c>
      <c r="BS1077" s="13">
        <v>1</v>
      </c>
      <c r="BT1077" s="11">
        <v>2</v>
      </c>
      <c r="BU1077" s="11">
        <v>2</v>
      </c>
      <c r="BV1077" s="13">
        <v>1</v>
      </c>
      <c r="BX1077" s="13">
        <v>2</v>
      </c>
    </row>
    <row r="1078" spans="1:76">
      <c r="A1078" s="13">
        <v>1094</v>
      </c>
      <c r="B1078" s="11">
        <v>0</v>
      </c>
      <c r="C1078" s="11">
        <v>1</v>
      </c>
      <c r="D1078" s="11">
        <f t="shared" si="112"/>
        <v>1946</v>
      </c>
      <c r="E1078" s="11">
        <v>66</v>
      </c>
      <c r="F1078" s="15">
        <v>1</v>
      </c>
      <c r="H1078" s="16">
        <v>0</v>
      </c>
      <c r="I1078" s="16"/>
      <c r="J1078" s="16">
        <f t="shared" si="117"/>
        <v>2012</v>
      </c>
      <c r="K1078" s="11">
        <v>0</v>
      </c>
      <c r="L1078" s="11">
        <v>0</v>
      </c>
      <c r="M1078" s="16">
        <v>3</v>
      </c>
      <c r="N1078" s="13">
        <v>3</v>
      </c>
      <c r="O1078" s="17">
        <v>0</v>
      </c>
      <c r="P1078" s="13">
        <v>0</v>
      </c>
      <c r="Q1078" s="16">
        <v>0</v>
      </c>
      <c r="R1078" s="16">
        <v>0</v>
      </c>
      <c r="S1078" s="16">
        <v>0</v>
      </c>
      <c r="T1078" s="16">
        <v>0</v>
      </c>
      <c r="U1078" s="16">
        <v>0</v>
      </c>
      <c r="V1078" s="11">
        <v>1</v>
      </c>
      <c r="W1078" s="16">
        <v>3</v>
      </c>
      <c r="X1078" s="11">
        <v>1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20">
        <v>29.9</v>
      </c>
      <c r="AG1078" s="19"/>
      <c r="AH1078" s="19">
        <v>46</v>
      </c>
      <c r="AI1078" s="19">
        <v>67</v>
      </c>
      <c r="AJ1078" s="51">
        <v>3</v>
      </c>
      <c r="AK1078" s="51">
        <v>0</v>
      </c>
      <c r="AL1078" s="20">
        <v>81</v>
      </c>
      <c r="AM1078" s="20">
        <v>0</v>
      </c>
      <c r="AN1078" s="19"/>
      <c r="AO1078" s="19">
        <v>161</v>
      </c>
      <c r="AP1078" s="19">
        <v>4</v>
      </c>
      <c r="AQ1078" s="19">
        <v>6.03</v>
      </c>
      <c r="AR1078" s="19">
        <v>88</v>
      </c>
      <c r="AS1078" s="19">
        <f>IF(F1078=1,186*POWER(AR1078/88.5,-1.154)*POWER(E1078,-0.203),186*POWER(AR1078/88.5,-1.154)*POWER(E1078,-0.203)*0.742)</f>
        <v>79.980673336805637</v>
      </c>
      <c r="AY1078" s="14" t="s">
        <v>197</v>
      </c>
      <c r="AZ1078" s="21">
        <v>40996</v>
      </c>
      <c r="BA1078" s="13">
        <v>1</v>
      </c>
      <c r="BC1078" s="13">
        <v>60</v>
      </c>
      <c r="BD1078" s="13">
        <v>70</v>
      </c>
      <c r="BL1078" s="13">
        <v>80</v>
      </c>
      <c r="BM1078" s="13">
        <v>100</v>
      </c>
      <c r="BS1078" s="13">
        <v>1</v>
      </c>
      <c r="BT1078" s="11">
        <v>2</v>
      </c>
      <c r="BU1078" s="11">
        <v>2</v>
      </c>
      <c r="BV1078" s="13">
        <v>3</v>
      </c>
      <c r="BX1078" s="13">
        <v>2</v>
      </c>
    </row>
    <row r="1079" spans="1:76" s="4" customFormat="1">
      <c r="A1079" s="13">
        <v>1095</v>
      </c>
      <c r="B1079" s="11">
        <v>0</v>
      </c>
      <c r="C1079" s="11">
        <v>1</v>
      </c>
      <c r="D1079" s="11">
        <f t="shared" si="112"/>
        <v>1941</v>
      </c>
      <c r="E1079" s="11">
        <v>71</v>
      </c>
      <c r="F1079" s="15">
        <v>2</v>
      </c>
      <c r="G1079" s="71">
        <v>1</v>
      </c>
      <c r="H1079" s="16">
        <v>0</v>
      </c>
      <c r="I1079" s="16">
        <v>2011</v>
      </c>
      <c r="J1079" s="16">
        <f t="shared" si="117"/>
        <v>1</v>
      </c>
      <c r="K1079" s="16">
        <v>1</v>
      </c>
      <c r="L1079" s="11">
        <v>1</v>
      </c>
      <c r="M1079" s="11">
        <v>0</v>
      </c>
      <c r="N1079" s="13">
        <v>3</v>
      </c>
      <c r="O1079" s="17">
        <v>0</v>
      </c>
      <c r="P1079" s="13">
        <v>0</v>
      </c>
      <c r="Q1079" s="16">
        <v>0</v>
      </c>
      <c r="R1079" s="16">
        <v>0</v>
      </c>
      <c r="S1079" s="16">
        <v>0</v>
      </c>
      <c r="T1079" s="16">
        <v>0</v>
      </c>
      <c r="U1079" s="16">
        <v>0</v>
      </c>
      <c r="V1079" s="11">
        <v>1</v>
      </c>
      <c r="W1079" s="16">
        <v>2</v>
      </c>
      <c r="X1079" s="11">
        <v>1</v>
      </c>
      <c r="Y1079" s="11">
        <v>1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20">
        <v>35</v>
      </c>
      <c r="AG1079" s="19"/>
      <c r="AH1079" s="19">
        <v>47</v>
      </c>
      <c r="AI1079" s="19">
        <v>73</v>
      </c>
      <c r="AJ1079" s="51">
        <v>0</v>
      </c>
      <c r="AK1079" s="51">
        <v>0</v>
      </c>
      <c r="AL1079" s="20">
        <v>60</v>
      </c>
      <c r="AM1079" s="20"/>
      <c r="AN1079" s="19"/>
      <c r="AO1079" s="19">
        <v>118</v>
      </c>
      <c r="AP1079" s="19">
        <v>13</v>
      </c>
      <c r="AQ1079" s="19">
        <v>5.6</v>
      </c>
      <c r="AR1079" s="19">
        <v>85.4</v>
      </c>
      <c r="AS1079" s="19">
        <f>IF(F1079=1,186*POWER(AR1079/88.5,-1.154)*POWER(E1079,-0.203),186*POWER(AR1079/88.5,-1.154)*POWER(E1079,-0.203)*0.742)</f>
        <v>60.531516759320482</v>
      </c>
      <c r="AT1079" s="19">
        <v>6.56</v>
      </c>
      <c r="AU1079" s="20">
        <v>1.1399999999999999</v>
      </c>
      <c r="AV1079" s="19">
        <v>1</v>
      </c>
      <c r="AW1079" s="19">
        <v>4.42</v>
      </c>
      <c r="AX1079" s="19">
        <f>(AT1079-AU1079)/AU1079</f>
        <v>4.7543859649122808</v>
      </c>
      <c r="AY1079" s="14" t="s">
        <v>32</v>
      </c>
      <c r="AZ1079" s="21">
        <v>40948</v>
      </c>
      <c r="BA1079" s="13">
        <v>0</v>
      </c>
      <c r="BB1079" s="13"/>
      <c r="BC1079" s="13"/>
      <c r="BD1079" s="13">
        <v>80</v>
      </c>
      <c r="BE1079" s="13"/>
      <c r="BF1079" s="13"/>
      <c r="BG1079" s="13"/>
      <c r="BH1079" s="13"/>
      <c r="BI1079" s="13"/>
      <c r="BJ1079" s="13"/>
      <c r="BK1079" s="13"/>
      <c r="BL1079" s="13">
        <v>10</v>
      </c>
      <c r="BM1079" s="13">
        <v>20</v>
      </c>
      <c r="BN1079" s="13">
        <v>20</v>
      </c>
      <c r="BO1079" s="13">
        <v>40</v>
      </c>
      <c r="BP1079" s="7"/>
      <c r="BQ1079" s="7"/>
      <c r="BR1079" s="13"/>
      <c r="BS1079" s="13">
        <v>1</v>
      </c>
      <c r="BT1079" s="11">
        <v>2</v>
      </c>
      <c r="BU1079" s="11">
        <v>2</v>
      </c>
      <c r="BV1079" s="13">
        <v>1</v>
      </c>
      <c r="BW1079" s="13"/>
      <c r="BX1079" s="13">
        <v>2</v>
      </c>
    </row>
    <row r="1080" spans="1:76">
      <c r="A1080" s="13">
        <v>1096</v>
      </c>
      <c r="B1080" s="11">
        <v>0</v>
      </c>
      <c r="C1080" s="11">
        <v>1</v>
      </c>
      <c r="D1080" s="11">
        <f t="shared" si="112"/>
        <v>1959</v>
      </c>
      <c r="E1080" s="11">
        <v>53</v>
      </c>
      <c r="F1080" s="15">
        <v>1</v>
      </c>
      <c r="G1080" s="71">
        <v>1</v>
      </c>
      <c r="H1080" s="16">
        <v>0</v>
      </c>
      <c r="I1080" s="16">
        <v>2011</v>
      </c>
      <c r="J1080" s="16">
        <f t="shared" si="117"/>
        <v>1</v>
      </c>
      <c r="K1080" s="16">
        <v>2</v>
      </c>
      <c r="L1080" s="11">
        <v>1</v>
      </c>
      <c r="M1080" s="11">
        <v>2</v>
      </c>
      <c r="N1080" s="13">
        <v>3</v>
      </c>
      <c r="O1080" s="17">
        <v>0</v>
      </c>
      <c r="P1080" s="13">
        <v>0</v>
      </c>
      <c r="Q1080" s="16">
        <v>0</v>
      </c>
      <c r="R1080" s="16">
        <v>0</v>
      </c>
      <c r="S1080" s="16">
        <v>0</v>
      </c>
      <c r="T1080" s="16">
        <v>0</v>
      </c>
      <c r="U1080" s="16">
        <v>0</v>
      </c>
      <c r="W1080" s="16">
        <v>0</v>
      </c>
      <c r="X1080" s="11">
        <v>1</v>
      </c>
      <c r="Y1080" s="11">
        <v>0</v>
      </c>
      <c r="Z1080" s="11">
        <v>1</v>
      </c>
      <c r="AA1080" s="11">
        <v>1</v>
      </c>
      <c r="AB1080" s="11">
        <v>0</v>
      </c>
      <c r="AC1080" s="11">
        <v>0</v>
      </c>
      <c r="AD1080" s="11">
        <v>0</v>
      </c>
      <c r="AE1080" s="11">
        <v>1</v>
      </c>
      <c r="AF1080" s="51">
        <v>21</v>
      </c>
      <c r="AG1080" s="52"/>
      <c r="AH1080" s="52">
        <v>69</v>
      </c>
      <c r="AI1080" s="52">
        <v>41</v>
      </c>
      <c r="AJ1080" s="51">
        <v>0</v>
      </c>
      <c r="AK1080" s="51">
        <v>0</v>
      </c>
      <c r="AL1080" s="51">
        <v>55</v>
      </c>
      <c r="AM1080" s="20">
        <v>0</v>
      </c>
      <c r="AN1080" s="19"/>
      <c r="AO1080" s="19">
        <v>140</v>
      </c>
      <c r="AP1080" s="19">
        <v>5</v>
      </c>
      <c r="AQ1080" s="19">
        <v>4.0999999999999996</v>
      </c>
      <c r="AR1080" s="19">
        <v>123.5</v>
      </c>
      <c r="AS1080" s="19">
        <f>IF(F1080=1,186*POWER(AR1080/88.5,-1.154)*POWER(E1080,-0.203),186*POWER(AR1080/88.5,-1.154)*POWER(E1080,-0.203)*0.742)</f>
        <v>56.555364792253862</v>
      </c>
      <c r="AT1080" s="19">
        <v>3.11</v>
      </c>
      <c r="AU1080" s="20">
        <v>0.67</v>
      </c>
      <c r="AV1080" s="19">
        <v>0.7</v>
      </c>
      <c r="AW1080" s="19">
        <v>1.74</v>
      </c>
      <c r="AX1080" s="19">
        <f>(AT1080-AU1080)/AU1080</f>
        <v>3.6417910447761193</v>
      </c>
      <c r="AY1080" s="14" t="s">
        <v>55</v>
      </c>
      <c r="AZ1080" s="21">
        <v>40970</v>
      </c>
      <c r="BA1080" s="13">
        <v>0</v>
      </c>
      <c r="BC1080" s="13">
        <v>50</v>
      </c>
      <c r="BF1080" s="13">
        <v>20</v>
      </c>
      <c r="BS1080" s="13">
        <v>2</v>
      </c>
      <c r="BT1080" s="11">
        <v>2</v>
      </c>
      <c r="BU1080" s="11">
        <v>2</v>
      </c>
      <c r="BV1080" s="13">
        <v>1</v>
      </c>
      <c r="BX1080" s="13">
        <v>1</v>
      </c>
    </row>
    <row r="1081" spans="1:76">
      <c r="A1081" s="13">
        <v>1097</v>
      </c>
      <c r="B1081" s="11">
        <v>0</v>
      </c>
      <c r="C1081" s="11">
        <v>1</v>
      </c>
      <c r="D1081" s="11">
        <f t="shared" si="112"/>
        <v>1962</v>
      </c>
      <c r="E1081" s="11">
        <v>50</v>
      </c>
      <c r="F1081" s="15">
        <v>1</v>
      </c>
      <c r="G1081" s="71">
        <v>1</v>
      </c>
      <c r="H1081" s="16">
        <v>0</v>
      </c>
      <c r="I1081" s="16">
        <v>2011</v>
      </c>
      <c r="J1081" s="16">
        <f t="shared" si="117"/>
        <v>1</v>
      </c>
      <c r="K1081" s="16">
        <v>2</v>
      </c>
      <c r="L1081" s="11">
        <v>1</v>
      </c>
      <c r="M1081" s="16">
        <v>3</v>
      </c>
      <c r="N1081" s="13">
        <v>3</v>
      </c>
      <c r="O1081" s="17">
        <v>0</v>
      </c>
      <c r="P1081" s="13">
        <v>0</v>
      </c>
      <c r="Q1081" s="16">
        <v>0</v>
      </c>
      <c r="R1081" s="16">
        <v>0</v>
      </c>
      <c r="S1081" s="16">
        <v>0</v>
      </c>
      <c r="T1081" s="16">
        <v>0</v>
      </c>
      <c r="U1081" s="16">
        <v>0</v>
      </c>
      <c r="V1081" s="11">
        <v>2</v>
      </c>
      <c r="W1081" s="16">
        <v>2</v>
      </c>
      <c r="X1081" s="11">
        <v>1</v>
      </c>
      <c r="Y1081" s="11">
        <v>1</v>
      </c>
      <c r="Z1081" s="11">
        <v>0</v>
      </c>
      <c r="AA1081" s="11">
        <v>0</v>
      </c>
      <c r="AB1081" s="11">
        <v>0</v>
      </c>
      <c r="AC1081" s="11">
        <v>1</v>
      </c>
      <c r="AD1081" s="11">
        <v>0</v>
      </c>
      <c r="AE1081" s="11">
        <v>1</v>
      </c>
      <c r="AF1081" s="20">
        <v>13</v>
      </c>
      <c r="AG1081" s="19"/>
      <c r="AH1081" s="19">
        <v>45</v>
      </c>
      <c r="AI1081" s="19">
        <v>68</v>
      </c>
      <c r="AJ1081" s="51"/>
      <c r="AK1081" s="51"/>
      <c r="AL1081" s="20"/>
      <c r="AM1081" s="20"/>
      <c r="AN1081" s="19"/>
      <c r="AO1081" s="19">
        <v>176</v>
      </c>
      <c r="AP1081" s="19">
        <v>7</v>
      </c>
      <c r="AQ1081" s="19">
        <v>4.75</v>
      </c>
      <c r="AR1081" s="19">
        <v>90.6</v>
      </c>
      <c r="AS1081" s="19">
        <f>IF(F1081=1,186*POWER(AR1081/88.5,-1.154)*POWER(E1081,-0.203),186*POWER(AR1081/88.5,-1.154)*POWER(E1081,-0.203)*0.742)</f>
        <v>81.821724315397901</v>
      </c>
      <c r="AT1081" s="19">
        <v>4.79</v>
      </c>
      <c r="AU1081" s="20">
        <v>1.42</v>
      </c>
      <c r="AV1081" s="19">
        <v>0.7</v>
      </c>
      <c r="AW1081" s="19">
        <v>2.67</v>
      </c>
      <c r="AX1081" s="19">
        <f>(AT1081-AU1081)/AU1081</f>
        <v>2.3732394366197185</v>
      </c>
      <c r="AY1081" s="14" t="s">
        <v>32</v>
      </c>
      <c r="AZ1081" s="21">
        <v>40920</v>
      </c>
      <c r="BA1081" s="13">
        <v>1</v>
      </c>
      <c r="BC1081" s="13">
        <v>10</v>
      </c>
      <c r="BD1081" s="13">
        <v>90</v>
      </c>
      <c r="BF1081" s="13">
        <v>100</v>
      </c>
      <c r="BS1081" s="13">
        <v>2</v>
      </c>
      <c r="BT1081" s="11">
        <v>2</v>
      </c>
      <c r="BU1081" s="11">
        <v>2</v>
      </c>
      <c r="BV1081" s="13">
        <v>1</v>
      </c>
      <c r="BX1081" s="13">
        <v>1</v>
      </c>
    </row>
    <row r="1082" spans="1:76">
      <c r="A1082" s="13">
        <v>1098</v>
      </c>
      <c r="B1082" s="11">
        <v>0</v>
      </c>
      <c r="C1082" s="11">
        <v>1</v>
      </c>
      <c r="D1082" s="11">
        <f t="shared" si="112"/>
        <v>1958</v>
      </c>
      <c r="E1082" s="11">
        <v>54</v>
      </c>
      <c r="F1082" s="15">
        <v>2</v>
      </c>
      <c r="G1082" s="71">
        <v>1</v>
      </c>
      <c r="H1082" s="16">
        <v>0</v>
      </c>
      <c r="I1082" s="16">
        <v>2010</v>
      </c>
      <c r="J1082" s="16">
        <f t="shared" si="117"/>
        <v>2</v>
      </c>
      <c r="K1082" s="16">
        <v>2</v>
      </c>
      <c r="L1082" s="11">
        <v>1</v>
      </c>
      <c r="M1082" s="16">
        <v>4</v>
      </c>
      <c r="N1082" s="13">
        <v>3</v>
      </c>
      <c r="O1082" s="17">
        <v>0</v>
      </c>
      <c r="P1082" s="13">
        <v>0</v>
      </c>
      <c r="Q1082" s="16">
        <v>0</v>
      </c>
      <c r="R1082" s="16">
        <v>0</v>
      </c>
      <c r="S1082" s="16">
        <v>0</v>
      </c>
      <c r="T1082" s="16">
        <v>0</v>
      </c>
      <c r="U1082" s="16">
        <v>0</v>
      </c>
      <c r="V1082" s="11">
        <v>1</v>
      </c>
      <c r="W1082" s="16">
        <v>2</v>
      </c>
      <c r="X1082" s="11">
        <v>1</v>
      </c>
      <c r="Y1082" s="11">
        <v>0</v>
      </c>
      <c r="Z1082" s="11">
        <v>0</v>
      </c>
      <c r="AA1082" s="11">
        <v>0</v>
      </c>
      <c r="AB1082" s="11">
        <v>0</v>
      </c>
      <c r="AC1082" s="11">
        <v>1</v>
      </c>
      <c r="AD1082" s="11">
        <v>0</v>
      </c>
      <c r="AE1082" s="11">
        <v>1</v>
      </c>
      <c r="AF1082" s="20">
        <v>19</v>
      </c>
      <c r="AG1082" s="19"/>
      <c r="AH1082" s="19">
        <v>45</v>
      </c>
      <c r="AI1082" s="19">
        <v>52</v>
      </c>
      <c r="AJ1082" s="51">
        <v>3</v>
      </c>
      <c r="AK1082" s="51">
        <v>0</v>
      </c>
      <c r="AL1082" s="20">
        <v>85</v>
      </c>
      <c r="AM1082" s="20"/>
      <c r="AN1082" s="19"/>
      <c r="AO1082" s="19">
        <v>143</v>
      </c>
      <c r="AP1082" s="19">
        <v>25</v>
      </c>
      <c r="AQ1082" s="19">
        <v>6</v>
      </c>
      <c r="AR1082" s="19">
        <v>84</v>
      </c>
      <c r="AS1082" s="19">
        <f>IF(F1082=1,186*POWER(AR1082/88.5,-1.154)*POWER(E1082,-0.203),186*POWER(AR1082/88.5,-1.154)*POWER(E1082,-0.203)*0.742)</f>
        <v>65.222156550838335</v>
      </c>
      <c r="AT1082" s="19">
        <v>7.6</v>
      </c>
      <c r="AY1082" s="14" t="s">
        <v>23</v>
      </c>
      <c r="AZ1082" s="21">
        <v>40921</v>
      </c>
      <c r="BA1082" s="13">
        <v>0</v>
      </c>
      <c r="BC1082" s="13">
        <v>50</v>
      </c>
      <c r="BJ1082" s="13">
        <v>100</v>
      </c>
      <c r="BN1082" s="13">
        <v>20</v>
      </c>
      <c r="BS1082" s="13">
        <v>1</v>
      </c>
      <c r="BT1082" s="11">
        <v>2</v>
      </c>
      <c r="BU1082" s="11">
        <v>2</v>
      </c>
      <c r="BV1082" s="13">
        <v>2</v>
      </c>
      <c r="BX1082" s="13">
        <v>0</v>
      </c>
    </row>
    <row r="1083" spans="1:76">
      <c r="A1083" s="13">
        <v>1100</v>
      </c>
      <c r="B1083" s="11">
        <v>0</v>
      </c>
      <c r="C1083" s="11">
        <v>1</v>
      </c>
      <c r="D1083" s="11">
        <f t="shared" si="112"/>
        <v>1952</v>
      </c>
      <c r="E1083" s="11">
        <v>60</v>
      </c>
      <c r="F1083" s="15">
        <v>1</v>
      </c>
      <c r="G1083" s="71">
        <v>1</v>
      </c>
      <c r="H1083" s="16">
        <v>0</v>
      </c>
      <c r="I1083" s="16">
        <v>2011</v>
      </c>
      <c r="J1083" s="16">
        <f t="shared" si="117"/>
        <v>1</v>
      </c>
      <c r="K1083" s="16">
        <v>2</v>
      </c>
      <c r="L1083" s="11">
        <v>1</v>
      </c>
      <c r="M1083" s="11">
        <v>4</v>
      </c>
      <c r="N1083" s="13">
        <v>3</v>
      </c>
      <c r="O1083" s="17">
        <v>5</v>
      </c>
      <c r="P1083" s="13">
        <v>0</v>
      </c>
      <c r="Q1083" s="16">
        <v>0</v>
      </c>
      <c r="R1083" s="16">
        <v>0</v>
      </c>
      <c r="S1083" s="16">
        <v>0</v>
      </c>
      <c r="T1083" s="16">
        <v>0</v>
      </c>
      <c r="U1083" s="16">
        <v>0</v>
      </c>
      <c r="W1083" s="16">
        <v>0</v>
      </c>
      <c r="X1083" s="11">
        <v>1</v>
      </c>
      <c r="Y1083" s="11">
        <v>0</v>
      </c>
      <c r="Z1083" s="11">
        <v>1</v>
      </c>
      <c r="AA1083" s="11">
        <v>0</v>
      </c>
      <c r="AB1083" s="11">
        <v>0</v>
      </c>
      <c r="AC1083" s="11">
        <v>0</v>
      </c>
      <c r="AD1083" s="11">
        <v>0</v>
      </c>
      <c r="AE1083" s="11">
        <v>1</v>
      </c>
      <c r="AF1083" s="20">
        <v>28.5</v>
      </c>
      <c r="AG1083" s="19"/>
      <c r="AH1083" s="19">
        <v>54</v>
      </c>
      <c r="AI1083" s="19">
        <v>43</v>
      </c>
      <c r="AJ1083" s="51">
        <v>5</v>
      </c>
      <c r="AK1083" s="51">
        <v>1</v>
      </c>
      <c r="AL1083" s="20">
        <v>72</v>
      </c>
      <c r="AM1083" s="20"/>
      <c r="AN1083" s="19"/>
      <c r="AO1083" s="19">
        <v>149</v>
      </c>
      <c r="AP1083" s="19">
        <v>3</v>
      </c>
      <c r="AQ1083" s="19">
        <v>5</v>
      </c>
      <c r="AR1083" s="19"/>
      <c r="AY1083" s="14" t="s">
        <v>65</v>
      </c>
      <c r="AZ1083" s="21">
        <v>40981</v>
      </c>
      <c r="BA1083" s="13">
        <v>1</v>
      </c>
      <c r="BD1083" s="13">
        <v>100</v>
      </c>
      <c r="BM1083" s="13">
        <v>50</v>
      </c>
      <c r="BS1083" s="13">
        <v>1</v>
      </c>
      <c r="BT1083" s="11">
        <v>2</v>
      </c>
      <c r="BU1083" s="11">
        <v>2</v>
      </c>
      <c r="BV1083" s="13">
        <v>2</v>
      </c>
      <c r="BX1083" s="13">
        <v>0</v>
      </c>
    </row>
    <row r="1084" spans="1:76">
      <c r="A1084" s="13">
        <v>1103</v>
      </c>
      <c r="B1084" s="11">
        <v>0</v>
      </c>
      <c r="C1084" s="11">
        <v>1</v>
      </c>
      <c r="D1084" s="11">
        <f t="shared" si="112"/>
        <v>1966</v>
      </c>
      <c r="E1084" s="11">
        <v>46</v>
      </c>
      <c r="F1084" s="15">
        <v>1</v>
      </c>
      <c r="G1084" s="70">
        <v>2</v>
      </c>
      <c r="H1084" s="16">
        <v>0</v>
      </c>
      <c r="I1084" s="16">
        <v>2011</v>
      </c>
      <c r="J1084" s="16">
        <f t="shared" si="117"/>
        <v>1</v>
      </c>
      <c r="K1084" s="16">
        <v>2</v>
      </c>
      <c r="L1084" s="11">
        <v>1</v>
      </c>
      <c r="M1084" s="16">
        <v>4</v>
      </c>
      <c r="N1084" s="13">
        <v>3</v>
      </c>
      <c r="O1084" s="17">
        <v>2</v>
      </c>
      <c r="P1084" s="13">
        <v>0</v>
      </c>
      <c r="Q1084" s="16">
        <v>0</v>
      </c>
      <c r="R1084" s="16">
        <v>0</v>
      </c>
      <c r="S1084" s="16">
        <v>0</v>
      </c>
      <c r="T1084" s="16">
        <v>0</v>
      </c>
      <c r="U1084" s="16">
        <v>0</v>
      </c>
      <c r="V1084" s="16"/>
      <c r="W1084" s="16">
        <v>0</v>
      </c>
      <c r="X1084" s="11">
        <v>1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  <c r="AE1084" s="11">
        <v>1</v>
      </c>
      <c r="AF1084" s="20">
        <v>36</v>
      </c>
      <c r="AG1084" s="19"/>
      <c r="AH1084" s="19">
        <v>55</v>
      </c>
      <c r="AI1084" s="19">
        <v>35</v>
      </c>
      <c r="AJ1084" s="51">
        <v>2</v>
      </c>
      <c r="AK1084" s="51">
        <v>1</v>
      </c>
      <c r="AL1084" s="20">
        <v>72</v>
      </c>
      <c r="AM1084" s="20">
        <v>0</v>
      </c>
      <c r="AN1084" s="19"/>
      <c r="AO1084" s="19">
        <v>172</v>
      </c>
      <c r="AP1084" s="19">
        <v>4</v>
      </c>
      <c r="AQ1084" s="19">
        <v>5.2</v>
      </c>
      <c r="AR1084" s="19">
        <v>108.2</v>
      </c>
      <c r="AS1084" s="19">
        <f>IF(F1084=1,186*POWER(AR1084/88.5,-1.154)*POWER(E1084,-0.203),186*POWER(AR1084/88.5,-1.154)*POWER(E1084,-0.203)*0.742)</f>
        <v>67.802761107059354</v>
      </c>
      <c r="AY1084" s="14" t="s">
        <v>65</v>
      </c>
      <c r="AZ1084" s="21">
        <v>40946</v>
      </c>
      <c r="BA1084" s="13">
        <v>0</v>
      </c>
      <c r="BC1084" s="13">
        <v>100</v>
      </c>
      <c r="BS1084" s="13">
        <v>2</v>
      </c>
      <c r="BT1084" s="11">
        <v>2</v>
      </c>
      <c r="BU1084" s="11">
        <v>2</v>
      </c>
      <c r="BV1084" s="13">
        <v>1</v>
      </c>
      <c r="BX1084" s="13">
        <v>2</v>
      </c>
    </row>
    <row r="1085" spans="1:76">
      <c r="A1085" s="13">
        <v>1107</v>
      </c>
      <c r="B1085" s="11">
        <v>0</v>
      </c>
      <c r="C1085" s="11">
        <v>1</v>
      </c>
      <c r="D1085" s="11">
        <f t="shared" si="112"/>
        <v>1951</v>
      </c>
      <c r="E1085" s="11">
        <v>61</v>
      </c>
      <c r="F1085" s="15">
        <v>1</v>
      </c>
      <c r="G1085" s="71">
        <v>1</v>
      </c>
      <c r="H1085" s="16">
        <v>1</v>
      </c>
      <c r="I1085" s="16">
        <v>2009</v>
      </c>
      <c r="J1085" s="16">
        <f t="shared" si="117"/>
        <v>3</v>
      </c>
      <c r="K1085" s="16">
        <v>2</v>
      </c>
      <c r="L1085" s="11">
        <v>1</v>
      </c>
      <c r="M1085" s="16">
        <v>3</v>
      </c>
      <c r="N1085" s="13">
        <v>3</v>
      </c>
      <c r="O1085" s="17">
        <v>5</v>
      </c>
      <c r="P1085" s="13">
        <v>0</v>
      </c>
      <c r="Q1085" s="16">
        <v>1</v>
      </c>
      <c r="R1085" s="16">
        <v>0</v>
      </c>
      <c r="S1085" s="16">
        <v>0</v>
      </c>
      <c r="T1085" s="16">
        <v>0</v>
      </c>
      <c r="U1085" s="16">
        <v>0</v>
      </c>
      <c r="V1085" s="11">
        <v>1</v>
      </c>
      <c r="W1085" s="16">
        <v>2</v>
      </c>
      <c r="X1085" s="11">
        <v>1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1</v>
      </c>
      <c r="AF1085" s="20">
        <v>14</v>
      </c>
      <c r="AG1085" s="19"/>
      <c r="AH1085" s="19">
        <v>51</v>
      </c>
      <c r="AI1085" s="19">
        <v>68</v>
      </c>
      <c r="AJ1085" s="51"/>
      <c r="AK1085" s="51"/>
      <c r="AL1085" s="20"/>
      <c r="AM1085" s="20"/>
      <c r="AN1085" s="19"/>
      <c r="AO1085" s="19">
        <v>152</v>
      </c>
      <c r="AP1085" s="19">
        <v>8</v>
      </c>
      <c r="AQ1085" s="19">
        <v>5.92</v>
      </c>
      <c r="AR1085" s="19">
        <v>116</v>
      </c>
      <c r="AS1085" s="19">
        <f>IF(F1085=1,186*POWER(AR1085/88.5,-1.154)*POWER(E1085,-0.203),186*POWER(AR1085/88.5,-1.154)*POWER(E1085,-0.203)*0.742)</f>
        <v>59.085239807731391</v>
      </c>
      <c r="AT1085" s="19">
        <v>5.41</v>
      </c>
      <c r="AY1085" s="14" t="s">
        <v>255</v>
      </c>
      <c r="AZ1085" s="21">
        <v>41008</v>
      </c>
      <c r="BA1085" s="13">
        <v>1</v>
      </c>
      <c r="BC1085" s="13">
        <v>30</v>
      </c>
      <c r="BF1085" s="13">
        <v>100</v>
      </c>
      <c r="BL1085" s="13">
        <v>100</v>
      </c>
      <c r="BN1085" s="13">
        <v>100</v>
      </c>
      <c r="BS1085" s="13">
        <v>1</v>
      </c>
      <c r="BT1085" s="11">
        <v>2</v>
      </c>
      <c r="BU1085" s="11">
        <v>2</v>
      </c>
      <c r="BV1085" s="13">
        <v>3</v>
      </c>
      <c r="BW1085" s="13">
        <v>1</v>
      </c>
      <c r="BX1085" s="13">
        <v>0</v>
      </c>
    </row>
    <row r="1086" spans="1:76">
      <c r="A1086" s="13">
        <v>1112</v>
      </c>
      <c r="B1086" s="11">
        <v>0</v>
      </c>
      <c r="C1086" s="11">
        <v>1</v>
      </c>
      <c r="D1086" s="11">
        <f t="shared" si="112"/>
        <v>1948</v>
      </c>
      <c r="E1086" s="11">
        <v>64</v>
      </c>
      <c r="F1086" s="15">
        <v>1</v>
      </c>
      <c r="G1086" s="71">
        <v>1</v>
      </c>
      <c r="H1086" s="16">
        <v>0</v>
      </c>
      <c r="I1086" s="16">
        <v>2011</v>
      </c>
      <c r="J1086" s="16">
        <f t="shared" si="117"/>
        <v>1</v>
      </c>
      <c r="K1086" s="16">
        <v>2</v>
      </c>
      <c r="L1086" s="11">
        <v>1</v>
      </c>
      <c r="M1086" s="11">
        <v>4</v>
      </c>
      <c r="N1086" s="13">
        <v>3</v>
      </c>
      <c r="O1086" s="17">
        <v>5</v>
      </c>
      <c r="P1086" s="13">
        <v>0</v>
      </c>
      <c r="Q1086" s="16">
        <v>1</v>
      </c>
      <c r="R1086" s="16">
        <v>0</v>
      </c>
      <c r="S1086" s="16">
        <v>0</v>
      </c>
      <c r="T1086" s="16">
        <v>0</v>
      </c>
      <c r="U1086" s="16">
        <v>0</v>
      </c>
      <c r="V1086" s="11">
        <v>1</v>
      </c>
      <c r="W1086" s="16">
        <v>2</v>
      </c>
      <c r="X1086" s="11">
        <v>1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1</v>
      </c>
      <c r="AF1086" s="51">
        <v>19</v>
      </c>
      <c r="AG1086" s="52"/>
      <c r="AH1086" s="52">
        <v>52</v>
      </c>
      <c r="AI1086" s="52">
        <v>68</v>
      </c>
      <c r="AJ1086" s="51">
        <v>5</v>
      </c>
      <c r="AK1086" s="51">
        <v>0</v>
      </c>
      <c r="AL1086" s="20">
        <v>79</v>
      </c>
      <c r="AM1086" s="20">
        <v>0</v>
      </c>
      <c r="AN1086" s="19"/>
      <c r="AO1086" s="19">
        <v>156</v>
      </c>
      <c r="AP1086" s="19">
        <v>3</v>
      </c>
      <c r="AQ1086" s="19">
        <v>6.7</v>
      </c>
      <c r="AR1086" s="19">
        <v>94</v>
      </c>
      <c r="AS1086" s="19">
        <f>IF(F1086=1,186*POWER(AR1086/88.5,-1.154)*POWER(E1086,-0.203),186*POWER(AR1086/88.5,-1.154)*POWER(E1086,-0.203)*0.742)</f>
        <v>74.58326662519228</v>
      </c>
      <c r="AT1086" s="19">
        <v>4.4800000000000004</v>
      </c>
      <c r="AU1086" s="20">
        <v>1.88</v>
      </c>
      <c r="AV1086" s="19">
        <v>0.47</v>
      </c>
      <c r="AW1086" s="19">
        <v>2.13</v>
      </c>
      <c r="AX1086" s="19">
        <f>(AT1086-AU1086)/AU1086</f>
        <v>1.3829787234042556</v>
      </c>
      <c r="AY1086" s="14" t="s">
        <v>32</v>
      </c>
      <c r="AZ1086" s="21">
        <v>40939</v>
      </c>
      <c r="BA1086" s="13">
        <v>1</v>
      </c>
      <c r="BB1086" s="13">
        <v>50</v>
      </c>
      <c r="BD1086" s="13">
        <v>70</v>
      </c>
      <c r="BF1086" s="13">
        <v>80</v>
      </c>
      <c r="BM1086" s="13">
        <v>70</v>
      </c>
      <c r="BN1086" s="13">
        <v>100</v>
      </c>
      <c r="BS1086" s="13">
        <v>1</v>
      </c>
      <c r="BT1086" s="11">
        <v>2</v>
      </c>
      <c r="BU1086" s="11">
        <v>2</v>
      </c>
      <c r="BV1086" s="13">
        <v>4</v>
      </c>
      <c r="BX1086" s="13">
        <v>2</v>
      </c>
    </row>
    <row r="1087" spans="1:76">
      <c r="A1087" s="13">
        <v>1115</v>
      </c>
      <c r="B1087" s="11">
        <v>0</v>
      </c>
      <c r="C1087" s="11">
        <v>2</v>
      </c>
      <c r="D1087" s="11">
        <f t="shared" si="112"/>
        <v>1959</v>
      </c>
      <c r="E1087" s="11">
        <v>53</v>
      </c>
      <c r="F1087" s="15">
        <v>1</v>
      </c>
      <c r="G1087" s="71">
        <v>1</v>
      </c>
      <c r="H1087" s="16">
        <v>0</v>
      </c>
      <c r="I1087" s="16">
        <v>2009</v>
      </c>
      <c r="J1087" s="16">
        <f t="shared" si="117"/>
        <v>3</v>
      </c>
      <c r="K1087" s="16">
        <v>2</v>
      </c>
      <c r="L1087" s="11">
        <v>1</v>
      </c>
      <c r="M1087" s="11">
        <v>0</v>
      </c>
      <c r="N1087" s="13">
        <v>3</v>
      </c>
      <c r="O1087" s="17">
        <v>0</v>
      </c>
      <c r="P1087" s="13">
        <v>0</v>
      </c>
      <c r="Q1087" s="16">
        <v>0</v>
      </c>
      <c r="R1087" s="16">
        <v>0</v>
      </c>
      <c r="S1087" s="16">
        <v>1</v>
      </c>
      <c r="T1087" s="16">
        <v>0</v>
      </c>
      <c r="U1087" s="16">
        <v>0</v>
      </c>
      <c r="W1087" s="16">
        <v>0</v>
      </c>
      <c r="X1087" s="11">
        <v>1</v>
      </c>
      <c r="Y1087" s="11">
        <v>0</v>
      </c>
      <c r="Z1087" s="11">
        <v>0</v>
      </c>
      <c r="AA1087" s="11">
        <v>0</v>
      </c>
      <c r="AB1087" s="11">
        <v>0</v>
      </c>
      <c r="AC1087" s="11">
        <v>1</v>
      </c>
      <c r="AD1087" s="11">
        <v>0</v>
      </c>
      <c r="AE1087" s="11">
        <v>1</v>
      </c>
      <c r="AF1087" s="20">
        <v>16.7</v>
      </c>
      <c r="AG1087" s="19"/>
      <c r="AH1087" s="19">
        <v>42</v>
      </c>
      <c r="AI1087" s="19">
        <v>56</v>
      </c>
      <c r="AJ1087" s="51"/>
      <c r="AK1087" s="51"/>
      <c r="AL1087" s="20"/>
      <c r="AM1087" s="20">
        <v>0</v>
      </c>
      <c r="AN1087" s="19"/>
      <c r="AO1087" s="19">
        <v>172</v>
      </c>
      <c r="AP1087" s="19">
        <v>1</v>
      </c>
      <c r="AQ1087" s="19">
        <v>4.63</v>
      </c>
      <c r="AR1087" s="19">
        <v>72</v>
      </c>
      <c r="AS1087" s="19">
        <f>IF(F1087=1,186*POWER(AR1087/88.5,-1.154)*POWER(E1087,-0.203),186*POWER(AR1087/88.5,-1.154)*POWER(E1087,-0.203)*0.742)</f>
        <v>105.41338905708075</v>
      </c>
      <c r="AT1087" s="19">
        <v>4.57</v>
      </c>
      <c r="AU1087" s="20">
        <v>1.03</v>
      </c>
      <c r="AV1087" s="19">
        <v>1.4</v>
      </c>
      <c r="AW1087" s="19">
        <v>2.14</v>
      </c>
      <c r="AX1087" s="19">
        <f>(AT1087-AU1087)/AU1087</f>
        <v>3.436893203883495</v>
      </c>
      <c r="AY1087" s="14" t="s">
        <v>126</v>
      </c>
      <c r="AZ1087" s="21">
        <v>40952</v>
      </c>
      <c r="BA1087" s="13">
        <v>0</v>
      </c>
      <c r="BD1087" s="13">
        <v>80</v>
      </c>
      <c r="BN1087" s="13">
        <v>80</v>
      </c>
      <c r="BS1087" s="13">
        <v>1</v>
      </c>
      <c r="BT1087" s="11">
        <v>2</v>
      </c>
      <c r="BU1087" s="11">
        <v>2</v>
      </c>
      <c r="BV1087" s="13">
        <v>2</v>
      </c>
      <c r="BX1087" s="13">
        <v>1</v>
      </c>
    </row>
    <row r="1088" spans="1:76">
      <c r="A1088" s="13">
        <v>1116</v>
      </c>
      <c r="B1088" s="11">
        <v>0</v>
      </c>
      <c r="C1088" s="11">
        <v>1</v>
      </c>
      <c r="D1088" s="11">
        <f t="shared" si="112"/>
        <v>1955</v>
      </c>
      <c r="E1088" s="11">
        <v>57</v>
      </c>
      <c r="F1088" s="15">
        <v>1</v>
      </c>
      <c r="G1088" s="71">
        <v>1</v>
      </c>
      <c r="H1088" s="16">
        <v>0</v>
      </c>
      <c r="I1088" s="16">
        <v>2011</v>
      </c>
      <c r="J1088" s="16">
        <f t="shared" si="117"/>
        <v>1</v>
      </c>
      <c r="K1088" s="16">
        <v>1</v>
      </c>
      <c r="L1088" s="11">
        <v>1</v>
      </c>
      <c r="M1088" s="11">
        <v>0</v>
      </c>
      <c r="N1088" s="13">
        <v>3</v>
      </c>
      <c r="O1088" s="17">
        <v>0</v>
      </c>
      <c r="P1088" s="13">
        <v>0</v>
      </c>
      <c r="Q1088" s="16">
        <v>0</v>
      </c>
      <c r="R1088" s="16">
        <v>0</v>
      </c>
      <c r="S1088" s="16">
        <v>0</v>
      </c>
      <c r="T1088" s="16">
        <v>0</v>
      </c>
      <c r="U1088" s="16">
        <v>0</v>
      </c>
      <c r="V1088" s="11">
        <v>1</v>
      </c>
      <c r="W1088" s="16">
        <v>2</v>
      </c>
      <c r="X1088" s="11">
        <v>1</v>
      </c>
      <c r="Y1088" s="11">
        <v>1</v>
      </c>
      <c r="Z1088" s="11">
        <v>0</v>
      </c>
      <c r="AA1088" s="11">
        <v>0</v>
      </c>
      <c r="AB1088" s="11">
        <v>0</v>
      </c>
      <c r="AF1088" s="20"/>
      <c r="AG1088" s="19"/>
      <c r="AH1088" s="19"/>
      <c r="AI1088" s="19"/>
      <c r="AJ1088" s="51"/>
      <c r="AK1088" s="51"/>
      <c r="AL1088" s="20"/>
      <c r="AM1088" s="20"/>
      <c r="AN1088" s="19"/>
      <c r="AO1088" s="19">
        <v>154</v>
      </c>
      <c r="AP1088" s="19">
        <v>8</v>
      </c>
      <c r="AQ1088" s="19">
        <v>4.88</v>
      </c>
      <c r="AR1088" s="19">
        <v>107</v>
      </c>
      <c r="AS1088" s="19">
        <f>IF(F1088=1,186*POWER(AR1088/88.5,-1.154)*POWER(E1088,-0.203),186*POWER(AR1088/88.5,-1.154)*POWER(E1088,-0.203)*0.742)</f>
        <v>65.755790551067832</v>
      </c>
      <c r="AT1088" s="19">
        <v>4.49</v>
      </c>
      <c r="AY1088" s="14" t="s">
        <v>257</v>
      </c>
      <c r="AZ1088" s="21">
        <v>40961</v>
      </c>
      <c r="BC1088" s="13">
        <v>30</v>
      </c>
      <c r="BM1088" s="13">
        <v>70</v>
      </c>
      <c r="BS1088" s="13">
        <v>1</v>
      </c>
      <c r="BT1088" s="11">
        <v>2</v>
      </c>
      <c r="BU1088" s="11">
        <v>2</v>
      </c>
      <c r="BV1088" s="13">
        <v>1</v>
      </c>
      <c r="BX1088" s="13">
        <v>1</v>
      </c>
    </row>
    <row r="1089" spans="1:76">
      <c r="A1089" s="13">
        <v>1118</v>
      </c>
      <c r="B1089" s="11">
        <v>0</v>
      </c>
      <c r="C1089" s="11">
        <v>1</v>
      </c>
      <c r="D1089" s="11">
        <f t="shared" si="112"/>
        <v>1968</v>
      </c>
      <c r="E1089" s="11">
        <v>44</v>
      </c>
      <c r="F1089" s="15">
        <v>1</v>
      </c>
      <c r="H1089" s="16">
        <v>0</v>
      </c>
      <c r="I1089" s="16"/>
      <c r="J1089" s="16">
        <f t="shared" si="117"/>
        <v>2012</v>
      </c>
      <c r="K1089" s="11">
        <v>0</v>
      </c>
      <c r="L1089" s="11">
        <v>0</v>
      </c>
      <c r="M1089" s="16">
        <v>3</v>
      </c>
      <c r="N1089" s="13">
        <v>2</v>
      </c>
      <c r="O1089" s="17">
        <v>3</v>
      </c>
      <c r="P1089" s="13">
        <v>0</v>
      </c>
      <c r="Q1089" s="16">
        <v>0</v>
      </c>
      <c r="R1089" s="16">
        <v>0</v>
      </c>
      <c r="S1089" s="16">
        <v>0</v>
      </c>
      <c r="T1089" s="16">
        <v>0</v>
      </c>
      <c r="U1089" s="16">
        <v>0</v>
      </c>
      <c r="W1089" s="16">
        <v>0</v>
      </c>
      <c r="X1089" s="11">
        <v>1</v>
      </c>
      <c r="Y1089" s="11">
        <v>0</v>
      </c>
      <c r="Z1089" s="11">
        <v>0</v>
      </c>
      <c r="AA1089" s="11">
        <v>0</v>
      </c>
      <c r="AB1089" s="11">
        <v>0</v>
      </c>
      <c r="AC1089" s="11">
        <v>1</v>
      </c>
      <c r="AD1089" s="11">
        <v>0</v>
      </c>
      <c r="AE1089" s="11">
        <v>0</v>
      </c>
      <c r="AF1089" s="20">
        <v>20</v>
      </c>
      <c r="AG1089" s="19"/>
      <c r="AH1089" s="19">
        <v>45</v>
      </c>
      <c r="AI1089" s="19">
        <v>55</v>
      </c>
      <c r="AJ1089" s="51">
        <v>3</v>
      </c>
      <c r="AK1089" s="51">
        <v>1</v>
      </c>
      <c r="AL1089" s="20">
        <v>79</v>
      </c>
      <c r="AM1089" s="20">
        <v>0</v>
      </c>
      <c r="AN1089" s="19"/>
      <c r="AO1089" s="19">
        <v>146</v>
      </c>
      <c r="AP1089" s="19">
        <v>9</v>
      </c>
      <c r="AQ1089" s="19">
        <v>4.6900000000000004</v>
      </c>
      <c r="AR1089" s="19"/>
      <c r="AT1089" s="19">
        <v>6</v>
      </c>
      <c r="AY1089" s="14" t="s">
        <v>167</v>
      </c>
      <c r="AZ1089" s="21">
        <v>40960</v>
      </c>
      <c r="BA1089" s="13">
        <v>0</v>
      </c>
      <c r="BC1089" s="13">
        <v>80</v>
      </c>
      <c r="BS1089" s="13">
        <v>2</v>
      </c>
      <c r="BT1089" s="11">
        <v>2</v>
      </c>
      <c r="BU1089" s="11">
        <v>2</v>
      </c>
      <c r="BV1089" s="13">
        <v>1</v>
      </c>
      <c r="BX1089" s="13">
        <v>1</v>
      </c>
    </row>
    <row r="1090" spans="1:76">
      <c r="A1090" s="13">
        <v>1120</v>
      </c>
      <c r="B1090" s="11">
        <v>0</v>
      </c>
      <c r="C1090" s="11">
        <v>1</v>
      </c>
      <c r="D1090" s="11">
        <f t="shared" ref="D1090:D1153" si="118">YEAR(AZ1090)-E1090</f>
        <v>1960</v>
      </c>
      <c r="E1090" s="11">
        <v>52</v>
      </c>
      <c r="F1090" s="15">
        <v>1</v>
      </c>
      <c r="G1090" s="71">
        <v>1</v>
      </c>
      <c r="H1090" s="16">
        <v>0</v>
      </c>
      <c r="I1090" s="16">
        <v>2011</v>
      </c>
      <c r="J1090" s="16">
        <f t="shared" si="117"/>
        <v>1</v>
      </c>
      <c r="K1090" s="16">
        <v>2</v>
      </c>
      <c r="L1090" s="11">
        <v>1</v>
      </c>
      <c r="M1090" s="16">
        <v>3</v>
      </c>
      <c r="N1090" s="13">
        <v>3</v>
      </c>
      <c r="O1090" s="17">
        <v>0</v>
      </c>
      <c r="P1090" s="13">
        <v>1</v>
      </c>
      <c r="Q1090" s="16">
        <v>0</v>
      </c>
      <c r="R1090" s="16">
        <v>0</v>
      </c>
      <c r="S1090" s="16">
        <v>0</v>
      </c>
      <c r="T1090" s="16">
        <v>0</v>
      </c>
      <c r="U1090" s="16">
        <v>0</v>
      </c>
      <c r="V1090" s="11">
        <v>1</v>
      </c>
      <c r="W1090" s="16">
        <v>2</v>
      </c>
      <c r="X1090" s="11">
        <v>1</v>
      </c>
      <c r="Y1090" s="11">
        <v>1</v>
      </c>
      <c r="Z1090" s="11">
        <v>0</v>
      </c>
      <c r="AA1090" s="11">
        <v>0</v>
      </c>
      <c r="AB1090" s="11">
        <v>0</v>
      </c>
      <c r="AC1090" s="11">
        <v>0</v>
      </c>
      <c r="AD1090" s="11">
        <v>1</v>
      </c>
      <c r="AE1090" s="11">
        <v>1</v>
      </c>
      <c r="AF1090" s="20"/>
      <c r="AG1090" s="19"/>
      <c r="AH1090" s="19">
        <v>51</v>
      </c>
      <c r="AI1090" s="19">
        <v>64</v>
      </c>
      <c r="AJ1090" s="51">
        <v>0</v>
      </c>
      <c r="AK1090" s="51">
        <v>0</v>
      </c>
      <c r="AL1090" s="20">
        <v>78</v>
      </c>
      <c r="AM1090" s="20">
        <v>0</v>
      </c>
      <c r="AN1090" s="19"/>
      <c r="AO1090" s="19">
        <v>123</v>
      </c>
      <c r="AP1090" s="19">
        <v>10</v>
      </c>
      <c r="AQ1090" s="19">
        <v>7.7</v>
      </c>
      <c r="AR1090" s="19">
        <v>116.1</v>
      </c>
      <c r="AS1090" s="19">
        <f t="shared" ref="AS1090:AS1103" si="119">IF(F1090=1,186*POWER(AR1090/88.5,-1.154)*POWER(E1090,-0.203),186*POWER(AR1090/88.5,-1.154)*POWER(E1090,-0.203)*0.742)</f>
        <v>60.970592898406409</v>
      </c>
      <c r="AT1090" s="19">
        <v>6.58</v>
      </c>
      <c r="AY1090" s="14" t="s">
        <v>55</v>
      </c>
      <c r="AZ1090" s="21">
        <v>40949</v>
      </c>
      <c r="BA1090" s="13">
        <v>1</v>
      </c>
      <c r="BC1090" s="13">
        <v>70</v>
      </c>
      <c r="BD1090" s="13">
        <v>100</v>
      </c>
      <c r="BO1090" s="13">
        <v>50</v>
      </c>
      <c r="BR1090" s="13">
        <v>80</v>
      </c>
      <c r="BS1090" s="13">
        <v>1</v>
      </c>
      <c r="BT1090" s="11">
        <v>2</v>
      </c>
      <c r="BU1090" s="11">
        <v>2</v>
      </c>
      <c r="BV1090" s="13">
        <v>2</v>
      </c>
      <c r="BX1090" s="13">
        <v>2</v>
      </c>
    </row>
    <row r="1091" spans="1:76">
      <c r="A1091" s="13">
        <v>1123</v>
      </c>
      <c r="B1091" s="11">
        <v>0</v>
      </c>
      <c r="C1091" s="11">
        <v>1</v>
      </c>
      <c r="D1091" s="11">
        <f t="shared" si="118"/>
        <v>1951</v>
      </c>
      <c r="E1091" s="11">
        <v>61</v>
      </c>
      <c r="F1091" s="15">
        <v>1</v>
      </c>
      <c r="G1091" s="70"/>
      <c r="H1091" s="16">
        <v>0</v>
      </c>
      <c r="I1091" s="16"/>
      <c r="J1091" s="16">
        <f t="shared" si="117"/>
        <v>2012</v>
      </c>
      <c r="K1091" s="11">
        <v>3</v>
      </c>
      <c r="L1091" s="11">
        <v>0</v>
      </c>
      <c r="M1091" s="11">
        <v>4</v>
      </c>
      <c r="N1091" s="13">
        <v>3</v>
      </c>
      <c r="O1091" s="17">
        <v>0</v>
      </c>
      <c r="P1091" s="13">
        <v>0</v>
      </c>
      <c r="Q1091" s="16">
        <v>0</v>
      </c>
      <c r="R1091" s="16">
        <v>0</v>
      </c>
      <c r="S1091" s="16">
        <v>0</v>
      </c>
      <c r="T1091" s="16">
        <v>0</v>
      </c>
      <c r="U1091" s="16">
        <v>1</v>
      </c>
      <c r="V1091" s="11">
        <v>1</v>
      </c>
      <c r="W1091" s="16">
        <v>2</v>
      </c>
      <c r="X1091" s="11">
        <v>1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20"/>
      <c r="AG1091" s="19">
        <v>23</v>
      </c>
      <c r="AH1091" s="19">
        <v>69</v>
      </c>
      <c r="AI1091" s="19">
        <v>47</v>
      </c>
      <c r="AJ1091" s="51">
        <v>3</v>
      </c>
      <c r="AK1091" s="51">
        <v>0</v>
      </c>
      <c r="AL1091" s="20">
        <v>72</v>
      </c>
      <c r="AM1091" s="20">
        <v>0</v>
      </c>
      <c r="AN1091" s="19"/>
      <c r="AO1091" s="19">
        <v>163</v>
      </c>
      <c r="AP1091" s="19">
        <v>17</v>
      </c>
      <c r="AQ1091" s="19">
        <v>9.17</v>
      </c>
      <c r="AR1091" s="19">
        <v>89.1</v>
      </c>
      <c r="AS1091" s="19">
        <f t="shared" si="119"/>
        <v>80.113305574774103</v>
      </c>
      <c r="AT1091" s="19">
        <v>3.65</v>
      </c>
      <c r="AU1091" s="20">
        <v>1.27</v>
      </c>
      <c r="AV1091" s="19">
        <v>0.38</v>
      </c>
      <c r="AW1091" s="19">
        <v>2</v>
      </c>
      <c r="AX1091" s="19">
        <f>(AT1091-AU1091)/AU1091</f>
        <v>1.8740157480314958</v>
      </c>
      <c r="AY1091" s="14" t="s">
        <v>65</v>
      </c>
      <c r="AZ1091" s="21">
        <v>41034</v>
      </c>
      <c r="BA1091" s="13">
        <v>1</v>
      </c>
      <c r="BD1091" s="13">
        <v>50</v>
      </c>
      <c r="BJ1091" s="13">
        <v>100</v>
      </c>
      <c r="BN1091" s="13">
        <v>100</v>
      </c>
      <c r="BS1091" s="13">
        <v>1</v>
      </c>
      <c r="BT1091" s="11">
        <v>2</v>
      </c>
      <c r="BU1091" s="11">
        <v>2</v>
      </c>
      <c r="BV1091" s="13">
        <v>3</v>
      </c>
      <c r="BX1091" s="13">
        <v>2</v>
      </c>
    </row>
    <row r="1092" spans="1:76">
      <c r="A1092" s="13">
        <v>1124</v>
      </c>
      <c r="B1092" s="11">
        <v>0</v>
      </c>
      <c r="C1092" s="11">
        <v>1</v>
      </c>
      <c r="D1092" s="11">
        <f t="shared" si="118"/>
        <v>1975</v>
      </c>
      <c r="E1092" s="11">
        <v>37</v>
      </c>
      <c r="F1092" s="15">
        <v>1</v>
      </c>
      <c r="G1092" s="71">
        <v>1</v>
      </c>
      <c r="H1092" s="16">
        <v>0</v>
      </c>
      <c r="I1092" s="16">
        <v>2011</v>
      </c>
      <c r="J1092" s="16">
        <f t="shared" si="117"/>
        <v>1</v>
      </c>
      <c r="K1092" s="16">
        <v>2</v>
      </c>
      <c r="L1092" s="11">
        <v>1</v>
      </c>
      <c r="M1092" s="11">
        <v>1</v>
      </c>
      <c r="N1092" s="13">
        <v>3</v>
      </c>
      <c r="O1092" s="17">
        <v>0</v>
      </c>
      <c r="P1092" s="13">
        <v>0</v>
      </c>
      <c r="Q1092" s="16">
        <v>0</v>
      </c>
      <c r="R1092" s="16">
        <v>0</v>
      </c>
      <c r="S1092" s="16">
        <v>0</v>
      </c>
      <c r="T1092" s="16">
        <v>0</v>
      </c>
      <c r="U1092" s="16">
        <v>0</v>
      </c>
      <c r="V1092" s="11">
        <v>1</v>
      </c>
      <c r="W1092" s="16">
        <v>2</v>
      </c>
      <c r="X1092" s="11">
        <v>1</v>
      </c>
      <c r="Y1092" s="11">
        <v>1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1</v>
      </c>
      <c r="AF1092" s="20"/>
      <c r="AG1092" s="19">
        <v>30</v>
      </c>
      <c r="AH1092" s="19">
        <v>55</v>
      </c>
      <c r="AI1092" s="19">
        <v>63</v>
      </c>
      <c r="AJ1092" s="51">
        <v>1</v>
      </c>
      <c r="AK1092" s="51">
        <v>0</v>
      </c>
      <c r="AL1092" s="20"/>
      <c r="AM1092" s="20">
        <v>0</v>
      </c>
      <c r="AN1092" s="19"/>
      <c r="AO1092" s="19">
        <v>151</v>
      </c>
      <c r="AP1092" s="19">
        <v>5</v>
      </c>
      <c r="AQ1092" s="19">
        <v>5.2</v>
      </c>
      <c r="AR1092" s="19">
        <v>91.8</v>
      </c>
      <c r="AS1092" s="19">
        <f t="shared" si="119"/>
        <v>85.668285334985967</v>
      </c>
      <c r="AT1092" s="19">
        <v>3.1</v>
      </c>
      <c r="AY1092" s="14" t="s">
        <v>91</v>
      </c>
      <c r="AZ1092" s="21">
        <v>40961</v>
      </c>
      <c r="BA1092" s="13">
        <v>0</v>
      </c>
      <c r="BK1092" s="13">
        <v>80</v>
      </c>
      <c r="BS1092" s="13">
        <v>1</v>
      </c>
      <c r="BT1092" s="11">
        <v>2</v>
      </c>
      <c r="BU1092" s="11">
        <v>2</v>
      </c>
      <c r="BV1092" s="13">
        <v>1</v>
      </c>
      <c r="BX1092" s="13">
        <v>1</v>
      </c>
    </row>
    <row r="1093" spans="1:76">
      <c r="A1093" s="13">
        <v>1125</v>
      </c>
      <c r="B1093" s="11">
        <v>0</v>
      </c>
      <c r="C1093" s="11">
        <v>1</v>
      </c>
      <c r="D1093" s="11">
        <f t="shared" si="118"/>
        <v>1962</v>
      </c>
      <c r="E1093" s="11">
        <v>50</v>
      </c>
      <c r="F1093" s="15">
        <v>2</v>
      </c>
      <c r="G1093" s="71">
        <v>1</v>
      </c>
      <c r="H1093" s="16">
        <v>0</v>
      </c>
      <c r="I1093" s="16">
        <v>2007</v>
      </c>
      <c r="J1093" s="16">
        <f t="shared" si="117"/>
        <v>5</v>
      </c>
      <c r="K1093" s="16">
        <v>2</v>
      </c>
      <c r="L1093" s="11">
        <v>1</v>
      </c>
      <c r="M1093" s="11">
        <v>2</v>
      </c>
      <c r="N1093" s="13">
        <v>3</v>
      </c>
      <c r="O1093" s="17">
        <v>0</v>
      </c>
      <c r="P1093" s="13">
        <v>0</v>
      </c>
      <c r="Q1093" s="16">
        <v>0</v>
      </c>
      <c r="R1093" s="16">
        <v>0</v>
      </c>
      <c r="S1093" s="16">
        <v>0</v>
      </c>
      <c r="T1093" s="16">
        <v>0</v>
      </c>
      <c r="U1093" s="16">
        <v>0</v>
      </c>
      <c r="V1093" s="11">
        <v>2</v>
      </c>
      <c r="W1093" s="16">
        <v>2</v>
      </c>
      <c r="X1093" s="11">
        <v>1</v>
      </c>
      <c r="Y1093" s="11">
        <v>0</v>
      </c>
      <c r="Z1093" s="11">
        <v>0</v>
      </c>
      <c r="AA1093" s="11">
        <v>0</v>
      </c>
      <c r="AB1093" s="11">
        <v>0</v>
      </c>
      <c r="AC1093" s="11">
        <v>1</v>
      </c>
      <c r="AD1093" s="11">
        <v>0</v>
      </c>
      <c r="AE1093" s="11">
        <v>1</v>
      </c>
      <c r="AF1093" s="20">
        <v>10</v>
      </c>
      <c r="AG1093" s="19"/>
      <c r="AH1093" s="19">
        <v>40</v>
      </c>
      <c r="AI1093" s="19">
        <v>61</v>
      </c>
      <c r="AJ1093" s="51">
        <v>3</v>
      </c>
      <c r="AK1093" s="51">
        <v>0</v>
      </c>
      <c r="AL1093" s="20">
        <v>76</v>
      </c>
      <c r="AM1093" s="20">
        <v>0</v>
      </c>
      <c r="AN1093" s="19"/>
      <c r="AO1093" s="19">
        <v>151</v>
      </c>
      <c r="AP1093" s="19">
        <v>7</v>
      </c>
      <c r="AQ1093" s="19">
        <v>6.57</v>
      </c>
      <c r="AR1093" s="19">
        <v>78</v>
      </c>
      <c r="AS1093" s="19">
        <f t="shared" si="119"/>
        <v>72.164116922387421</v>
      </c>
      <c r="AT1093" s="19">
        <v>3.8</v>
      </c>
      <c r="AU1093" s="20">
        <v>0.94</v>
      </c>
      <c r="AV1093" s="19">
        <v>0.47</v>
      </c>
      <c r="AW1093" s="19">
        <v>2.35</v>
      </c>
      <c r="AX1093" s="19">
        <f>(AT1093-AU1093)/AU1093</f>
        <v>3.0425531914893615</v>
      </c>
      <c r="AY1093" s="14" t="s">
        <v>45</v>
      </c>
      <c r="AZ1093" s="21">
        <v>40998</v>
      </c>
      <c r="BA1093" s="13">
        <v>1</v>
      </c>
      <c r="BD1093" s="13">
        <v>50</v>
      </c>
      <c r="BK1093" s="13">
        <v>50</v>
      </c>
      <c r="BM1093" s="13">
        <v>100</v>
      </c>
      <c r="BS1093" s="13">
        <v>1</v>
      </c>
      <c r="BT1093" s="11">
        <v>2</v>
      </c>
      <c r="BU1093" s="11">
        <v>2</v>
      </c>
      <c r="BV1093" s="13">
        <v>3</v>
      </c>
      <c r="BX1093" s="13">
        <v>1</v>
      </c>
    </row>
    <row r="1094" spans="1:76">
      <c r="A1094" s="13">
        <v>1126</v>
      </c>
      <c r="B1094" s="11">
        <v>0</v>
      </c>
      <c r="C1094" s="11">
        <v>1</v>
      </c>
      <c r="D1094" s="11">
        <f t="shared" si="118"/>
        <v>1959</v>
      </c>
      <c r="E1094" s="11">
        <v>53</v>
      </c>
      <c r="F1094" s="15">
        <v>1</v>
      </c>
      <c r="G1094" s="71">
        <v>1</v>
      </c>
      <c r="H1094" s="16">
        <v>2</v>
      </c>
      <c r="I1094" s="16">
        <v>2009</v>
      </c>
      <c r="J1094" s="16">
        <f t="shared" si="117"/>
        <v>3</v>
      </c>
      <c r="K1094" s="16">
        <v>2</v>
      </c>
      <c r="L1094" s="11">
        <v>1</v>
      </c>
      <c r="M1094" s="16">
        <v>4</v>
      </c>
      <c r="N1094" s="13">
        <v>4</v>
      </c>
      <c r="O1094" s="17">
        <v>0</v>
      </c>
      <c r="P1094" s="13">
        <v>0</v>
      </c>
      <c r="Q1094" s="16">
        <v>0</v>
      </c>
      <c r="R1094" s="16">
        <v>0</v>
      </c>
      <c r="S1094" s="16">
        <v>0</v>
      </c>
      <c r="T1094" s="16">
        <v>0</v>
      </c>
      <c r="U1094" s="16">
        <v>0</v>
      </c>
      <c r="V1094" s="11">
        <v>1</v>
      </c>
      <c r="W1094" s="16">
        <v>3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1</v>
      </c>
      <c r="AD1094" s="11">
        <v>0</v>
      </c>
      <c r="AE1094" s="11">
        <v>1</v>
      </c>
      <c r="AF1094" s="20"/>
      <c r="AG1094" s="19">
        <v>18</v>
      </c>
      <c r="AH1094" s="19">
        <v>61</v>
      </c>
      <c r="AI1094" s="19">
        <v>66</v>
      </c>
      <c r="AJ1094" s="51">
        <v>1</v>
      </c>
      <c r="AK1094" s="51">
        <v>0</v>
      </c>
      <c r="AL1094" s="20">
        <v>91</v>
      </c>
      <c r="AM1094" s="20">
        <v>0</v>
      </c>
      <c r="AN1094" s="20">
        <v>0</v>
      </c>
      <c r="AO1094" s="19">
        <v>129</v>
      </c>
      <c r="AP1094" s="19">
        <v>7</v>
      </c>
      <c r="AQ1094" s="19">
        <v>7.6</v>
      </c>
      <c r="AR1094" s="19">
        <v>72.099999999999994</v>
      </c>
      <c r="AS1094" s="19">
        <f t="shared" si="119"/>
        <v>105.24468717850277</v>
      </c>
      <c r="AT1094" s="19">
        <v>4.4000000000000004</v>
      </c>
      <c r="AU1094" s="20">
        <v>0.8</v>
      </c>
      <c r="AV1094" s="19">
        <v>0.8</v>
      </c>
      <c r="AW1094" s="19">
        <v>2.8</v>
      </c>
      <c r="AX1094" s="19">
        <f>(AT1094-AU1094)/AU1094</f>
        <v>4.5</v>
      </c>
      <c r="AY1094" s="14" t="s">
        <v>65</v>
      </c>
      <c r="AZ1094" s="21">
        <v>40925</v>
      </c>
      <c r="BA1094" s="13">
        <v>0</v>
      </c>
      <c r="BC1094" s="13">
        <v>100</v>
      </c>
      <c r="BF1094" s="13">
        <v>90</v>
      </c>
      <c r="BL1094" s="13">
        <v>50</v>
      </c>
      <c r="BM1094" s="13">
        <v>50</v>
      </c>
      <c r="BT1094" s="11">
        <v>2</v>
      </c>
      <c r="BU1094" s="11">
        <v>2</v>
      </c>
      <c r="BV1094" s="13">
        <v>3</v>
      </c>
      <c r="BW1094" s="13">
        <v>0</v>
      </c>
      <c r="BX1094" s="13">
        <v>0</v>
      </c>
    </row>
    <row r="1095" spans="1:76">
      <c r="A1095" s="13">
        <v>1128</v>
      </c>
      <c r="B1095" s="11">
        <v>0</v>
      </c>
      <c r="C1095" s="11">
        <v>1</v>
      </c>
      <c r="D1095" s="11">
        <f t="shared" si="118"/>
        <v>1955</v>
      </c>
      <c r="E1095" s="11">
        <v>57</v>
      </c>
      <c r="F1095" s="15">
        <v>1</v>
      </c>
      <c r="G1095" s="71">
        <v>1</v>
      </c>
      <c r="H1095" s="16">
        <v>0</v>
      </c>
      <c r="I1095" s="16">
        <v>2011</v>
      </c>
      <c r="J1095" s="16">
        <f t="shared" si="117"/>
        <v>1</v>
      </c>
      <c r="K1095" s="16">
        <v>2</v>
      </c>
      <c r="L1095" s="11">
        <v>1</v>
      </c>
      <c r="M1095" s="16">
        <v>3</v>
      </c>
      <c r="N1095" s="13">
        <v>3</v>
      </c>
      <c r="O1095" s="17">
        <v>3</v>
      </c>
      <c r="P1095" s="13">
        <v>0</v>
      </c>
      <c r="Q1095" s="16">
        <v>0</v>
      </c>
      <c r="R1095" s="16">
        <v>0</v>
      </c>
      <c r="S1095" s="16">
        <v>0</v>
      </c>
      <c r="T1095" s="16">
        <v>0</v>
      </c>
      <c r="U1095" s="16">
        <v>0</v>
      </c>
      <c r="V1095" s="11">
        <v>1</v>
      </c>
      <c r="W1095" s="16">
        <v>2</v>
      </c>
      <c r="X1095" s="11">
        <v>1</v>
      </c>
      <c r="Y1095" s="11">
        <v>0</v>
      </c>
      <c r="Z1095" s="11">
        <v>0</v>
      </c>
      <c r="AA1095" s="11">
        <v>0</v>
      </c>
      <c r="AB1095" s="11">
        <v>0</v>
      </c>
      <c r="AC1095" s="11">
        <v>1</v>
      </c>
      <c r="AD1095" s="11">
        <v>0</v>
      </c>
      <c r="AE1095" s="11">
        <v>1</v>
      </c>
      <c r="AF1095" s="20">
        <v>16.7</v>
      </c>
      <c r="AG1095" s="19"/>
      <c r="AH1095" s="19">
        <v>52</v>
      </c>
      <c r="AI1095" s="19">
        <v>53</v>
      </c>
      <c r="AJ1095" s="51">
        <v>3</v>
      </c>
      <c r="AK1095" s="51">
        <v>0</v>
      </c>
      <c r="AL1095" s="20">
        <v>69</v>
      </c>
      <c r="AM1095" s="20">
        <v>0</v>
      </c>
      <c r="AN1095" s="19"/>
      <c r="AO1095" s="19">
        <v>166</v>
      </c>
      <c r="AP1095" s="19">
        <v>5</v>
      </c>
      <c r="AQ1095" s="19">
        <v>4.8</v>
      </c>
      <c r="AR1095" s="19">
        <v>89.4</v>
      </c>
      <c r="AS1095" s="19">
        <f t="shared" si="119"/>
        <v>80.909475568319834</v>
      </c>
      <c r="AT1095" s="19">
        <v>3.9</v>
      </c>
      <c r="AY1095" s="14" t="s">
        <v>33</v>
      </c>
      <c r="AZ1095" s="21">
        <v>40935</v>
      </c>
      <c r="BA1095" s="13">
        <v>1</v>
      </c>
      <c r="BD1095" s="13">
        <v>50</v>
      </c>
      <c r="BM1095" s="13">
        <v>100</v>
      </c>
      <c r="BS1095" s="13">
        <v>1</v>
      </c>
      <c r="BT1095" s="11">
        <v>2</v>
      </c>
      <c r="BU1095" s="11">
        <v>2</v>
      </c>
      <c r="BV1095" s="13">
        <v>2</v>
      </c>
      <c r="BX1095" s="13">
        <v>0</v>
      </c>
    </row>
    <row r="1096" spans="1:76">
      <c r="A1096" s="13">
        <v>1129</v>
      </c>
      <c r="B1096" s="11">
        <v>0</v>
      </c>
      <c r="C1096" s="11">
        <v>1</v>
      </c>
      <c r="D1096" s="11">
        <f t="shared" si="118"/>
        <v>1960</v>
      </c>
      <c r="E1096" s="11">
        <v>52</v>
      </c>
      <c r="F1096" s="15">
        <v>1</v>
      </c>
      <c r="G1096" s="71">
        <v>1</v>
      </c>
      <c r="H1096" s="16">
        <v>0</v>
      </c>
      <c r="I1096" s="16">
        <v>2011</v>
      </c>
      <c r="J1096" s="16">
        <f t="shared" si="117"/>
        <v>1</v>
      </c>
      <c r="K1096" s="16">
        <v>2</v>
      </c>
      <c r="L1096" s="11">
        <v>1</v>
      </c>
      <c r="M1096" s="16">
        <v>4</v>
      </c>
      <c r="N1096" s="13">
        <v>3</v>
      </c>
      <c r="O1096" s="17">
        <v>4</v>
      </c>
      <c r="P1096" s="13">
        <v>0</v>
      </c>
      <c r="Q1096" s="16">
        <v>0</v>
      </c>
      <c r="R1096" s="16">
        <v>0</v>
      </c>
      <c r="S1096" s="16">
        <v>0</v>
      </c>
      <c r="T1096" s="16">
        <v>0</v>
      </c>
      <c r="U1096" s="16">
        <v>0</v>
      </c>
      <c r="W1096" s="16">
        <v>0</v>
      </c>
      <c r="X1096" s="11">
        <v>1</v>
      </c>
      <c r="Y1096" s="11">
        <v>0</v>
      </c>
      <c r="Z1096" s="11">
        <v>0</v>
      </c>
      <c r="AA1096" s="11">
        <v>0</v>
      </c>
      <c r="AB1096" s="11">
        <v>0</v>
      </c>
      <c r="AC1096" s="11">
        <v>1</v>
      </c>
      <c r="AD1096" s="11">
        <v>0</v>
      </c>
      <c r="AE1096" s="11">
        <v>1</v>
      </c>
      <c r="AF1096" s="20">
        <v>15</v>
      </c>
      <c r="AG1096" s="19"/>
      <c r="AH1096" s="19">
        <v>61</v>
      </c>
      <c r="AI1096" s="19">
        <v>61</v>
      </c>
      <c r="AJ1096" s="51">
        <v>4</v>
      </c>
      <c r="AK1096" s="51">
        <v>0</v>
      </c>
      <c r="AL1096" s="20"/>
      <c r="AM1096" s="20">
        <v>0</v>
      </c>
      <c r="AN1096" s="19"/>
      <c r="AO1096" s="19">
        <v>147</v>
      </c>
      <c r="AP1096" s="19">
        <v>5</v>
      </c>
      <c r="AQ1096" s="19">
        <v>3.6</v>
      </c>
      <c r="AR1096" s="19">
        <v>81.599999999999994</v>
      </c>
      <c r="AS1096" s="19">
        <f t="shared" si="119"/>
        <v>91.589640980437437</v>
      </c>
      <c r="AT1096" s="19">
        <v>5.5</v>
      </c>
      <c r="AU1096" s="20">
        <v>0.7</v>
      </c>
      <c r="AV1096" s="19">
        <v>1.1000000000000001</v>
      </c>
      <c r="AW1096" s="19">
        <v>3.7</v>
      </c>
      <c r="AX1096" s="19">
        <f>(AT1096-AU1096)/AU1096</f>
        <v>6.8571428571428577</v>
      </c>
      <c r="AY1096" s="14" t="s">
        <v>32</v>
      </c>
      <c r="AZ1096" s="21">
        <v>40991</v>
      </c>
      <c r="BA1096" s="13">
        <v>1</v>
      </c>
      <c r="BC1096" s="13">
        <v>70</v>
      </c>
      <c r="BD1096" s="13">
        <v>80</v>
      </c>
      <c r="BI1096" s="13">
        <v>100</v>
      </c>
      <c r="BM1096" s="13">
        <v>100</v>
      </c>
      <c r="BS1096" s="13">
        <v>1</v>
      </c>
      <c r="BT1096" s="11">
        <v>2</v>
      </c>
      <c r="BU1096" s="11">
        <v>2</v>
      </c>
      <c r="BV1096" s="13">
        <v>1</v>
      </c>
      <c r="BX1096" s="13">
        <v>0</v>
      </c>
    </row>
    <row r="1097" spans="1:76">
      <c r="A1097" s="13">
        <v>1131</v>
      </c>
      <c r="B1097" s="11">
        <v>0</v>
      </c>
      <c r="C1097" s="11">
        <v>1</v>
      </c>
      <c r="D1097" s="11">
        <f t="shared" si="118"/>
        <v>1955</v>
      </c>
      <c r="E1097" s="11">
        <v>57</v>
      </c>
      <c r="F1097" s="15">
        <v>1</v>
      </c>
      <c r="G1097" s="71">
        <v>1</v>
      </c>
      <c r="H1097" s="16">
        <v>0</v>
      </c>
      <c r="I1097" s="16">
        <v>2011</v>
      </c>
      <c r="J1097" s="16">
        <f t="shared" si="117"/>
        <v>1</v>
      </c>
      <c r="K1097" s="16">
        <v>2</v>
      </c>
      <c r="L1097" s="11">
        <v>1</v>
      </c>
      <c r="M1097" s="16">
        <v>3</v>
      </c>
      <c r="N1097" s="13">
        <v>3</v>
      </c>
      <c r="O1097" s="17">
        <v>6</v>
      </c>
      <c r="P1097" s="13">
        <v>0</v>
      </c>
      <c r="Q1097" s="16">
        <v>0</v>
      </c>
      <c r="R1097" s="16">
        <v>0</v>
      </c>
      <c r="S1097" s="16">
        <v>0</v>
      </c>
      <c r="T1097" s="16">
        <v>0</v>
      </c>
      <c r="U1097" s="16">
        <v>0</v>
      </c>
      <c r="V1097" s="11">
        <v>1</v>
      </c>
      <c r="W1097" s="16">
        <v>2</v>
      </c>
      <c r="X1097" s="11">
        <v>1</v>
      </c>
      <c r="Y1097" s="11">
        <v>0</v>
      </c>
      <c r="Z1097" s="11">
        <v>0</v>
      </c>
      <c r="AA1097" s="11">
        <v>0</v>
      </c>
      <c r="AB1097" s="11">
        <v>0</v>
      </c>
      <c r="AC1097" s="11">
        <v>1</v>
      </c>
      <c r="AD1097" s="11">
        <v>0</v>
      </c>
      <c r="AE1097" s="11">
        <v>1</v>
      </c>
      <c r="AF1097" s="20">
        <v>12.9</v>
      </c>
      <c r="AG1097" s="19"/>
      <c r="AH1097" s="19">
        <v>58</v>
      </c>
      <c r="AI1097" s="19">
        <v>60</v>
      </c>
      <c r="AJ1097" s="51">
        <v>6</v>
      </c>
      <c r="AK1097" s="51">
        <v>0</v>
      </c>
      <c r="AL1097" s="20">
        <v>86</v>
      </c>
      <c r="AM1097" s="20"/>
      <c r="AN1097" s="19"/>
      <c r="AO1097" s="19">
        <v>164</v>
      </c>
      <c r="AP1097" s="19">
        <v>20</v>
      </c>
      <c r="AQ1097" s="19">
        <v>6.11</v>
      </c>
      <c r="AR1097" s="19">
        <v>108.4</v>
      </c>
      <c r="AS1097" s="19">
        <f t="shared" si="119"/>
        <v>64.77674054099316</v>
      </c>
      <c r="AT1097" s="19">
        <v>7.65</v>
      </c>
      <c r="AU1097" s="20">
        <v>1.49</v>
      </c>
      <c r="AV1097" s="19">
        <v>0.7</v>
      </c>
      <c r="AW1097" s="19">
        <v>5.46</v>
      </c>
      <c r="AX1097" s="19">
        <f>(AT1097-AU1097)/AU1097</f>
        <v>4.1342281879194633</v>
      </c>
      <c r="AY1097" s="14" t="s">
        <v>45</v>
      </c>
      <c r="AZ1097" s="21">
        <v>41002</v>
      </c>
      <c r="BA1097" s="13">
        <v>0</v>
      </c>
      <c r="BD1097" s="13">
        <v>80</v>
      </c>
      <c r="BF1097" s="13">
        <v>90</v>
      </c>
      <c r="BJ1097" s="13">
        <v>70</v>
      </c>
      <c r="BK1097" s="13">
        <v>50</v>
      </c>
      <c r="BL1097" s="13">
        <v>70</v>
      </c>
      <c r="BN1097" s="13">
        <v>90</v>
      </c>
      <c r="BS1097" s="13">
        <v>2</v>
      </c>
      <c r="BT1097" s="11">
        <v>2</v>
      </c>
      <c r="BU1097" s="11">
        <v>2</v>
      </c>
      <c r="BV1097" s="13">
        <v>3</v>
      </c>
      <c r="BX1097" s="13">
        <v>2</v>
      </c>
    </row>
    <row r="1098" spans="1:76">
      <c r="A1098" s="13">
        <v>1132</v>
      </c>
      <c r="B1098" s="11">
        <v>0</v>
      </c>
      <c r="C1098" s="11">
        <v>2</v>
      </c>
      <c r="D1098" s="11">
        <f t="shared" si="118"/>
        <v>1964</v>
      </c>
      <c r="E1098" s="11">
        <v>48</v>
      </c>
      <c r="F1098" s="15">
        <v>1</v>
      </c>
      <c r="G1098" s="71">
        <v>1</v>
      </c>
      <c r="H1098" s="16">
        <v>0</v>
      </c>
      <c r="I1098" s="16">
        <v>2011</v>
      </c>
      <c r="J1098" s="16">
        <f t="shared" si="117"/>
        <v>1</v>
      </c>
      <c r="K1098" s="16">
        <v>2</v>
      </c>
      <c r="L1098" s="11">
        <v>1</v>
      </c>
      <c r="M1098" s="11">
        <v>0</v>
      </c>
      <c r="N1098" s="13">
        <v>3</v>
      </c>
      <c r="O1098" s="17">
        <v>0</v>
      </c>
      <c r="P1098" s="13">
        <v>0</v>
      </c>
      <c r="Q1098" s="16">
        <v>0</v>
      </c>
      <c r="R1098" s="16">
        <v>0</v>
      </c>
      <c r="S1098" s="16">
        <v>0</v>
      </c>
      <c r="T1098" s="16">
        <v>0</v>
      </c>
      <c r="U1098" s="16">
        <v>0</v>
      </c>
      <c r="V1098" s="11">
        <v>1</v>
      </c>
      <c r="W1098" s="16">
        <v>2</v>
      </c>
      <c r="X1098" s="11">
        <v>1</v>
      </c>
      <c r="Y1098" s="11">
        <v>0</v>
      </c>
      <c r="Z1098" s="11">
        <v>0</v>
      </c>
      <c r="AA1098" s="11">
        <v>0</v>
      </c>
      <c r="AB1098" s="11">
        <v>0</v>
      </c>
      <c r="AC1098" s="11">
        <v>1</v>
      </c>
      <c r="AD1098" s="11">
        <v>0</v>
      </c>
      <c r="AE1098" s="11">
        <v>1</v>
      </c>
      <c r="AF1098" s="20">
        <v>36.299999999999997</v>
      </c>
      <c r="AG1098" s="19"/>
      <c r="AH1098" s="19">
        <v>51</v>
      </c>
      <c r="AI1098" s="19">
        <v>58</v>
      </c>
      <c r="AJ1098" s="51"/>
      <c r="AK1098" s="51"/>
      <c r="AL1098" s="20"/>
      <c r="AM1098" s="20"/>
      <c r="AN1098" s="19"/>
      <c r="AO1098" s="19">
        <v>146</v>
      </c>
      <c r="AP1098" s="19">
        <v>1</v>
      </c>
      <c r="AQ1098" s="19">
        <v>4.57</v>
      </c>
      <c r="AR1098" s="19">
        <v>79</v>
      </c>
      <c r="AS1098" s="19">
        <f t="shared" si="119"/>
        <v>96.634419934551488</v>
      </c>
      <c r="AT1098" s="19">
        <v>4.53</v>
      </c>
      <c r="AU1098" s="20">
        <v>0.85</v>
      </c>
      <c r="AV1098" s="19">
        <v>0.66</v>
      </c>
      <c r="AW1098" s="19">
        <v>3.02</v>
      </c>
      <c r="AX1098" s="19">
        <f>(AT1098-AU1098)/AU1098</f>
        <v>4.329411764705883</v>
      </c>
      <c r="AY1098" s="14" t="s">
        <v>126</v>
      </c>
      <c r="AZ1098" s="21">
        <v>41005</v>
      </c>
      <c r="BA1098" s="13">
        <v>1</v>
      </c>
      <c r="BC1098" s="13">
        <v>100</v>
      </c>
      <c r="BF1098" s="13">
        <v>100</v>
      </c>
      <c r="BL1098" s="13">
        <v>100</v>
      </c>
      <c r="BN1098" s="13">
        <v>50</v>
      </c>
      <c r="BO1098" s="13">
        <v>100</v>
      </c>
      <c r="BS1098" s="13">
        <v>1</v>
      </c>
      <c r="BT1098" s="11">
        <v>2</v>
      </c>
      <c r="BU1098" s="11">
        <v>2</v>
      </c>
      <c r="BV1098" s="13">
        <v>3</v>
      </c>
      <c r="BX1098" s="13">
        <v>2</v>
      </c>
    </row>
    <row r="1099" spans="1:76">
      <c r="A1099" s="13">
        <v>1133</v>
      </c>
      <c r="B1099" s="11">
        <v>0</v>
      </c>
      <c r="C1099" s="11">
        <v>1</v>
      </c>
      <c r="D1099" s="11">
        <f t="shared" si="118"/>
        <v>1951</v>
      </c>
      <c r="E1099" s="11">
        <v>61</v>
      </c>
      <c r="F1099" s="15">
        <v>1</v>
      </c>
      <c r="G1099" s="71">
        <v>1</v>
      </c>
      <c r="H1099" s="16">
        <v>0</v>
      </c>
      <c r="I1099" s="16">
        <v>2011</v>
      </c>
      <c r="J1099" s="16">
        <f t="shared" si="117"/>
        <v>1</v>
      </c>
      <c r="K1099" s="16">
        <v>2</v>
      </c>
      <c r="L1099" s="11">
        <v>1</v>
      </c>
      <c r="M1099" s="11">
        <v>0</v>
      </c>
      <c r="N1099" s="13">
        <v>2</v>
      </c>
      <c r="O1099" s="17">
        <v>0</v>
      </c>
      <c r="P1099" s="13">
        <v>0</v>
      </c>
      <c r="Q1099" s="16">
        <v>0</v>
      </c>
      <c r="R1099" s="16">
        <v>0</v>
      </c>
      <c r="S1099" s="16">
        <v>0</v>
      </c>
      <c r="T1099" s="16">
        <v>0</v>
      </c>
      <c r="U1099" s="16">
        <v>0</v>
      </c>
      <c r="V1099" s="11">
        <v>1</v>
      </c>
      <c r="W1099" s="16">
        <v>2</v>
      </c>
      <c r="X1099" s="11">
        <v>1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1</v>
      </c>
      <c r="AF1099" s="20">
        <v>24</v>
      </c>
      <c r="AG1099" s="19"/>
      <c r="AH1099" s="19">
        <v>43</v>
      </c>
      <c r="AI1099" s="19">
        <v>64</v>
      </c>
      <c r="AJ1099" s="51">
        <v>1</v>
      </c>
      <c r="AK1099" s="51">
        <v>0</v>
      </c>
      <c r="AL1099" s="20">
        <v>68</v>
      </c>
      <c r="AM1099" s="20">
        <v>0</v>
      </c>
      <c r="AN1099" s="19"/>
      <c r="AO1099" s="19">
        <v>144</v>
      </c>
      <c r="AP1099" s="19">
        <v>29</v>
      </c>
      <c r="AQ1099" s="19">
        <v>4.71</v>
      </c>
      <c r="AR1099" s="19">
        <v>79</v>
      </c>
      <c r="AS1099" s="19">
        <f t="shared" si="119"/>
        <v>92.045351121470304</v>
      </c>
      <c r="AT1099" s="19">
        <v>4.4800000000000004</v>
      </c>
      <c r="AU1099" s="20">
        <v>1.48</v>
      </c>
      <c r="AV1099" s="19">
        <v>1.04</v>
      </c>
      <c r="AW1099" s="19">
        <v>1.96</v>
      </c>
      <c r="AX1099" s="19">
        <f>(AT1099-AU1099)/AU1099</f>
        <v>2.0270270270270272</v>
      </c>
      <c r="AY1099" s="14" t="s">
        <v>65</v>
      </c>
      <c r="AZ1099" s="21">
        <v>40960</v>
      </c>
      <c r="BM1099" s="13">
        <v>100</v>
      </c>
      <c r="BS1099" s="13">
        <v>2</v>
      </c>
      <c r="BT1099" s="11">
        <v>2</v>
      </c>
      <c r="BU1099" s="11">
        <v>2</v>
      </c>
      <c r="BV1099" s="13">
        <v>1</v>
      </c>
      <c r="BX1099" s="13">
        <v>1</v>
      </c>
    </row>
    <row r="1100" spans="1:76">
      <c r="A1100" s="13">
        <v>1134</v>
      </c>
      <c r="B1100" s="11">
        <v>0</v>
      </c>
      <c r="C1100" s="11">
        <v>1</v>
      </c>
      <c r="D1100" s="11">
        <f t="shared" si="118"/>
        <v>1964</v>
      </c>
      <c r="E1100" s="11">
        <v>48</v>
      </c>
      <c r="F1100" s="15">
        <v>1</v>
      </c>
      <c r="H1100" s="16">
        <v>2</v>
      </c>
      <c r="I1100" s="16"/>
      <c r="J1100" s="16">
        <f t="shared" si="117"/>
        <v>2012</v>
      </c>
      <c r="K1100" s="11">
        <v>0</v>
      </c>
      <c r="L1100" s="11">
        <v>0</v>
      </c>
      <c r="M1100" s="16">
        <v>3</v>
      </c>
      <c r="N1100" s="13">
        <v>3</v>
      </c>
      <c r="O1100" s="17">
        <v>3</v>
      </c>
      <c r="P1100" s="13">
        <v>0</v>
      </c>
      <c r="Q1100" s="16">
        <v>0</v>
      </c>
      <c r="R1100" s="16">
        <v>0</v>
      </c>
      <c r="S1100" s="16">
        <v>0</v>
      </c>
      <c r="T1100" s="16">
        <v>0</v>
      </c>
      <c r="U1100" s="16">
        <v>0</v>
      </c>
      <c r="W1100" s="16">
        <v>0</v>
      </c>
      <c r="X1100" s="11">
        <v>1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0</v>
      </c>
      <c r="AF1100" s="20">
        <v>17</v>
      </c>
      <c r="AG1100" s="19"/>
      <c r="AH1100" s="19">
        <v>54</v>
      </c>
      <c r="AI1100" s="19">
        <v>67</v>
      </c>
      <c r="AJ1100" s="51">
        <v>3</v>
      </c>
      <c r="AK1100" s="51">
        <v>0</v>
      </c>
      <c r="AL1100" s="20">
        <v>59</v>
      </c>
      <c r="AM1100" s="20">
        <v>0</v>
      </c>
      <c r="AN1100" s="19"/>
      <c r="AO1100" s="19">
        <v>159</v>
      </c>
      <c r="AP1100" s="19">
        <v>3</v>
      </c>
      <c r="AQ1100" s="19">
        <v>4.4000000000000004</v>
      </c>
      <c r="AR1100" s="19">
        <v>70.3</v>
      </c>
      <c r="AS1100" s="19">
        <f t="shared" si="119"/>
        <v>110.56229941421601</v>
      </c>
      <c r="AY1100" s="14" t="s">
        <v>65</v>
      </c>
      <c r="AZ1100" s="21">
        <v>40987</v>
      </c>
      <c r="BA1100" s="13">
        <v>0</v>
      </c>
      <c r="BC1100" s="13">
        <v>40</v>
      </c>
      <c r="BI1100" s="13">
        <v>100</v>
      </c>
      <c r="BS1100" s="13">
        <v>1</v>
      </c>
      <c r="BT1100" s="11">
        <v>2</v>
      </c>
      <c r="BU1100" s="11">
        <v>2</v>
      </c>
      <c r="BV1100" s="13">
        <v>1</v>
      </c>
      <c r="BW1100" s="13">
        <v>1</v>
      </c>
      <c r="BX1100" s="13">
        <v>0</v>
      </c>
    </row>
    <row r="1101" spans="1:76">
      <c r="A1101" s="13">
        <v>1139</v>
      </c>
      <c r="B1101" s="11">
        <v>0</v>
      </c>
      <c r="C1101" s="11">
        <v>1</v>
      </c>
      <c r="D1101" s="11">
        <f t="shared" si="118"/>
        <v>1939</v>
      </c>
      <c r="E1101" s="11">
        <v>73</v>
      </c>
      <c r="F1101" s="15">
        <v>1</v>
      </c>
      <c r="H1101" s="16">
        <v>0</v>
      </c>
      <c r="I1101" s="16"/>
      <c r="J1101" s="16">
        <f t="shared" si="117"/>
        <v>2012</v>
      </c>
      <c r="K1101" s="16">
        <v>0</v>
      </c>
      <c r="L1101" s="11">
        <v>0</v>
      </c>
      <c r="M1101" s="11">
        <v>4</v>
      </c>
      <c r="N1101" s="13">
        <v>3</v>
      </c>
      <c r="O1101" s="17">
        <v>0</v>
      </c>
      <c r="P1101" s="13">
        <v>0</v>
      </c>
      <c r="Q1101" s="16">
        <v>0</v>
      </c>
      <c r="R1101" s="16">
        <v>0</v>
      </c>
      <c r="S1101" s="16">
        <v>0</v>
      </c>
      <c r="T1101" s="16">
        <v>0</v>
      </c>
      <c r="U1101" s="16">
        <v>0</v>
      </c>
      <c r="V1101" s="11">
        <v>1</v>
      </c>
      <c r="W1101" s="16">
        <v>3</v>
      </c>
      <c r="X1101" s="11">
        <v>1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20">
        <v>16</v>
      </c>
      <c r="AG1101" s="19"/>
      <c r="AH1101" s="19">
        <v>42</v>
      </c>
      <c r="AI1101" s="19">
        <v>66</v>
      </c>
      <c r="AJ1101" s="51">
        <v>0</v>
      </c>
      <c r="AK1101" s="51">
        <v>1</v>
      </c>
      <c r="AL1101" s="20">
        <v>78</v>
      </c>
      <c r="AM1101" s="20"/>
      <c r="AN1101" s="19"/>
      <c r="AO1101" s="19">
        <v>138</v>
      </c>
      <c r="AP1101" s="19">
        <v>12</v>
      </c>
      <c r="AQ1101" s="19">
        <v>4.32</v>
      </c>
      <c r="AR1101" s="19">
        <v>98</v>
      </c>
      <c r="AS1101" s="19">
        <f t="shared" si="119"/>
        <v>69.207959784639968</v>
      </c>
      <c r="AT1101" s="19">
        <v>7</v>
      </c>
      <c r="AU1101" s="20">
        <v>1.1200000000000001</v>
      </c>
      <c r="AV1101" s="19">
        <v>1.1399999999999999</v>
      </c>
      <c r="AW1101" s="19">
        <v>4.74</v>
      </c>
      <c r="AX1101" s="19">
        <f>(AT1101-AU1101)/AU1101</f>
        <v>5.2499999999999991</v>
      </c>
      <c r="AY1101" s="14" t="s">
        <v>65</v>
      </c>
      <c r="AZ1101" s="21">
        <v>41008</v>
      </c>
      <c r="BA1101" s="13">
        <v>1</v>
      </c>
      <c r="BC1101" s="13">
        <v>50</v>
      </c>
      <c r="BD1101" s="13">
        <v>70</v>
      </c>
      <c r="BF1101" s="13">
        <v>60</v>
      </c>
      <c r="BL1101" s="13">
        <v>100</v>
      </c>
      <c r="BR1101" s="13">
        <v>40</v>
      </c>
      <c r="BS1101" s="13">
        <v>1</v>
      </c>
      <c r="BT1101" s="11">
        <v>2</v>
      </c>
      <c r="BU1101" s="11">
        <v>2</v>
      </c>
      <c r="BV1101" s="13">
        <v>2</v>
      </c>
      <c r="BX1101" s="13">
        <v>1</v>
      </c>
    </row>
    <row r="1102" spans="1:76">
      <c r="A1102" s="13">
        <v>1141</v>
      </c>
      <c r="B1102" s="11">
        <v>0</v>
      </c>
      <c r="C1102" s="11">
        <v>1</v>
      </c>
      <c r="D1102" s="11">
        <f t="shared" si="118"/>
        <v>1964</v>
      </c>
      <c r="E1102" s="11">
        <v>48</v>
      </c>
      <c r="F1102" s="15">
        <v>1</v>
      </c>
      <c r="G1102" s="71">
        <v>2</v>
      </c>
      <c r="H1102" s="16">
        <v>0</v>
      </c>
      <c r="I1102" s="16">
        <v>2012</v>
      </c>
      <c r="J1102" s="16">
        <f t="shared" ref="J1102:J1133" si="120">YEAR(AZ1102)-I1102</f>
        <v>0</v>
      </c>
      <c r="K1102" s="16">
        <v>2</v>
      </c>
      <c r="L1102" s="11">
        <v>1</v>
      </c>
      <c r="M1102" s="16">
        <v>3</v>
      </c>
      <c r="N1102" s="13">
        <v>3</v>
      </c>
      <c r="O1102" s="17">
        <v>5</v>
      </c>
      <c r="P1102" s="13">
        <v>0</v>
      </c>
      <c r="Q1102" s="16">
        <v>0</v>
      </c>
      <c r="R1102" s="16">
        <v>0</v>
      </c>
      <c r="S1102" s="16">
        <v>0</v>
      </c>
      <c r="T1102" s="16">
        <v>0</v>
      </c>
      <c r="U1102" s="16">
        <v>0</v>
      </c>
      <c r="V1102" s="11">
        <v>1</v>
      </c>
      <c r="W1102" s="16">
        <v>3</v>
      </c>
      <c r="X1102" s="11">
        <v>1</v>
      </c>
      <c r="Y1102" s="11">
        <v>0</v>
      </c>
      <c r="Z1102" s="11">
        <v>0</v>
      </c>
      <c r="AA1102" s="11">
        <v>0</v>
      </c>
      <c r="AB1102" s="11">
        <v>0</v>
      </c>
      <c r="AC1102" s="11">
        <v>1</v>
      </c>
      <c r="AD1102" s="11">
        <v>0</v>
      </c>
      <c r="AE1102" s="11">
        <v>1</v>
      </c>
      <c r="AF1102" s="20"/>
      <c r="AG1102" s="19">
        <v>28</v>
      </c>
      <c r="AH1102" s="19">
        <v>57</v>
      </c>
      <c r="AI1102" s="19">
        <v>44</v>
      </c>
      <c r="AJ1102" s="51">
        <v>5</v>
      </c>
      <c r="AK1102" s="51">
        <v>0</v>
      </c>
      <c r="AL1102" s="20">
        <v>79</v>
      </c>
      <c r="AM1102" s="20">
        <v>0</v>
      </c>
      <c r="AN1102" s="19"/>
      <c r="AO1102" s="19">
        <v>140</v>
      </c>
      <c r="AP1102" s="19">
        <v>14</v>
      </c>
      <c r="AQ1102" s="19">
        <v>4.2</v>
      </c>
      <c r="AR1102" s="19">
        <v>67.5</v>
      </c>
      <c r="AS1102" s="19">
        <f t="shared" si="119"/>
        <v>115.87158656804183</v>
      </c>
      <c r="AT1102" s="19">
        <v>4.7</v>
      </c>
      <c r="AY1102" s="14" t="s">
        <v>157</v>
      </c>
      <c r="AZ1102" s="21">
        <v>41016</v>
      </c>
      <c r="BA1102" s="13">
        <v>1</v>
      </c>
      <c r="BD1102" s="13">
        <v>100</v>
      </c>
      <c r="BF1102" s="13">
        <v>90</v>
      </c>
      <c r="BL1102" s="13">
        <v>90</v>
      </c>
      <c r="BR1102" s="13">
        <v>90</v>
      </c>
      <c r="BS1102" s="13">
        <v>1</v>
      </c>
      <c r="BT1102" s="11">
        <v>2</v>
      </c>
      <c r="BU1102" s="11">
        <v>2</v>
      </c>
      <c r="BV1102" s="13">
        <v>1</v>
      </c>
      <c r="BX1102" s="13">
        <v>1</v>
      </c>
    </row>
    <row r="1103" spans="1:76">
      <c r="A1103" s="13">
        <v>1142</v>
      </c>
      <c r="B1103" s="11">
        <v>0</v>
      </c>
      <c r="C1103" s="11">
        <v>1</v>
      </c>
      <c r="D1103" s="11">
        <f t="shared" si="118"/>
        <v>1958</v>
      </c>
      <c r="E1103" s="11">
        <v>54</v>
      </c>
      <c r="F1103" s="15">
        <v>1</v>
      </c>
      <c r="G1103" s="70"/>
      <c r="H1103" s="16">
        <v>0</v>
      </c>
      <c r="I1103" s="16"/>
      <c r="J1103" s="16">
        <f t="shared" si="120"/>
        <v>2012</v>
      </c>
      <c r="K1103" s="11">
        <v>0</v>
      </c>
      <c r="L1103" s="11">
        <v>0</v>
      </c>
      <c r="M1103" s="16">
        <v>3</v>
      </c>
      <c r="N1103" s="13">
        <v>3</v>
      </c>
      <c r="O1103" s="17">
        <v>3</v>
      </c>
      <c r="P1103" s="13">
        <v>0</v>
      </c>
      <c r="Q1103" s="16">
        <v>0</v>
      </c>
      <c r="R1103" s="16">
        <v>1</v>
      </c>
      <c r="S1103" s="16">
        <v>0</v>
      </c>
      <c r="T1103" s="16">
        <v>0</v>
      </c>
      <c r="U1103" s="16">
        <v>0</v>
      </c>
      <c r="V1103" s="11">
        <v>1</v>
      </c>
      <c r="W1103" s="16">
        <v>2</v>
      </c>
      <c r="X1103" s="11">
        <v>1</v>
      </c>
      <c r="Y1103" s="11">
        <v>0</v>
      </c>
      <c r="Z1103" s="11">
        <v>0</v>
      </c>
      <c r="AA1103" s="11">
        <v>0</v>
      </c>
      <c r="AB1103" s="11">
        <v>0</v>
      </c>
      <c r="AC1103" s="11">
        <v>0</v>
      </c>
      <c r="AD1103" s="11">
        <v>0</v>
      </c>
      <c r="AE1103" s="11">
        <v>0</v>
      </c>
      <c r="AF1103" s="20">
        <v>12</v>
      </c>
      <c r="AG1103" s="19"/>
      <c r="AH1103" s="19">
        <v>49</v>
      </c>
      <c r="AI1103" s="19">
        <v>76</v>
      </c>
      <c r="AJ1103" s="51">
        <v>3</v>
      </c>
      <c r="AK1103" s="51">
        <v>0</v>
      </c>
      <c r="AL1103" s="20">
        <v>87</v>
      </c>
      <c r="AM1103" s="20">
        <v>0</v>
      </c>
      <c r="AN1103" s="19"/>
      <c r="AO1103" s="19">
        <v>155</v>
      </c>
      <c r="AP1103" s="19">
        <v>13</v>
      </c>
      <c r="AQ1103" s="19">
        <v>5.32</v>
      </c>
      <c r="AR1103" s="19">
        <v>91</v>
      </c>
      <c r="AS1103" s="19">
        <f t="shared" si="119"/>
        <v>80.144879196441437</v>
      </c>
      <c r="AT1103" s="19">
        <v>4.53</v>
      </c>
      <c r="AU1103" s="20">
        <v>1.38</v>
      </c>
      <c r="AV1103" s="19">
        <v>0.56000000000000005</v>
      </c>
      <c r="AW1103" s="19">
        <v>2.59</v>
      </c>
      <c r="AX1103" s="19">
        <f>(AT1103-AU1103)/AU1103</f>
        <v>2.2826086956521743</v>
      </c>
      <c r="AY1103" s="14" t="s">
        <v>167</v>
      </c>
      <c r="AZ1103" s="21">
        <v>40963</v>
      </c>
      <c r="BA1103" s="13">
        <v>0</v>
      </c>
      <c r="BB1103" s="13">
        <v>90</v>
      </c>
      <c r="BC1103" s="13">
        <v>90</v>
      </c>
      <c r="BD1103" s="13">
        <v>40</v>
      </c>
      <c r="BI1103" s="13">
        <v>90</v>
      </c>
      <c r="BS1103" s="13">
        <v>2</v>
      </c>
      <c r="BT1103" s="11">
        <v>2</v>
      </c>
      <c r="BU1103" s="11">
        <v>2</v>
      </c>
      <c r="BV1103" s="13">
        <v>4</v>
      </c>
      <c r="BX1103" s="13">
        <v>4</v>
      </c>
    </row>
    <row r="1104" spans="1:76">
      <c r="A1104" s="13">
        <v>1143</v>
      </c>
      <c r="B1104" s="11">
        <v>0</v>
      </c>
      <c r="C1104" s="11">
        <v>1</v>
      </c>
      <c r="D1104" s="11">
        <f t="shared" si="118"/>
        <v>1971</v>
      </c>
      <c r="E1104" s="11">
        <v>41</v>
      </c>
      <c r="F1104" s="15">
        <v>1</v>
      </c>
      <c r="H1104" s="16">
        <v>1</v>
      </c>
      <c r="I1104" s="16"/>
      <c r="J1104" s="16">
        <f t="shared" si="120"/>
        <v>2012</v>
      </c>
      <c r="K1104" s="11">
        <v>0</v>
      </c>
      <c r="L1104" s="11">
        <v>0</v>
      </c>
      <c r="M1104" s="11">
        <v>2</v>
      </c>
      <c r="N1104" s="13">
        <v>3</v>
      </c>
      <c r="O1104" s="17">
        <v>0</v>
      </c>
      <c r="P1104" s="13">
        <v>0</v>
      </c>
      <c r="Q1104" s="16">
        <v>0</v>
      </c>
      <c r="R1104" s="16">
        <v>0</v>
      </c>
      <c r="S1104" s="16">
        <v>0</v>
      </c>
      <c r="T1104" s="16">
        <v>0</v>
      </c>
      <c r="U1104" s="16">
        <v>0</v>
      </c>
      <c r="W1104" s="16">
        <v>0</v>
      </c>
      <c r="X1104" s="11">
        <v>1</v>
      </c>
      <c r="Y1104" s="11">
        <v>1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20">
        <v>16.7</v>
      </c>
      <c r="AG1104" s="19"/>
      <c r="AH1104" s="19">
        <v>52</v>
      </c>
      <c r="AI1104" s="19">
        <v>64</v>
      </c>
      <c r="AJ1104" s="51">
        <v>4</v>
      </c>
      <c r="AK1104" s="51">
        <v>0</v>
      </c>
      <c r="AL1104" s="20">
        <v>70</v>
      </c>
      <c r="AM1104" s="20"/>
      <c r="AN1104" s="19"/>
      <c r="AO1104" s="19">
        <v>174</v>
      </c>
      <c r="AP1104" s="19">
        <v>3</v>
      </c>
      <c r="AQ1104" s="19">
        <v>6</v>
      </c>
      <c r="AR1104" s="19"/>
      <c r="AT1104" s="19">
        <v>4.4000000000000004</v>
      </c>
      <c r="AY1104" s="14" t="s">
        <v>197</v>
      </c>
      <c r="AZ1104" s="21">
        <v>41024</v>
      </c>
      <c r="BA1104" s="13">
        <v>1</v>
      </c>
      <c r="BD1104" s="13">
        <v>80</v>
      </c>
      <c r="BG1104" s="13">
        <v>100</v>
      </c>
      <c r="BS1104" s="13">
        <v>1</v>
      </c>
      <c r="BT1104" s="11">
        <v>2</v>
      </c>
      <c r="BU1104" s="11">
        <v>2</v>
      </c>
      <c r="BV1104" s="13">
        <v>1</v>
      </c>
      <c r="BW1104" s="13">
        <v>1</v>
      </c>
      <c r="BX1104" s="13">
        <v>1</v>
      </c>
    </row>
    <row r="1105" spans="1:76">
      <c r="A1105" s="13">
        <v>1145</v>
      </c>
      <c r="B1105" s="11">
        <v>0</v>
      </c>
      <c r="C1105" s="11">
        <v>1</v>
      </c>
      <c r="D1105" s="11">
        <f t="shared" si="118"/>
        <v>1963</v>
      </c>
      <c r="E1105" s="11">
        <v>50</v>
      </c>
      <c r="F1105" s="15">
        <v>1</v>
      </c>
      <c r="G1105" s="71">
        <v>1</v>
      </c>
      <c r="H1105" s="16">
        <v>0</v>
      </c>
      <c r="I1105" s="16">
        <v>2013</v>
      </c>
      <c r="J1105" s="16">
        <f t="shared" si="120"/>
        <v>0</v>
      </c>
      <c r="K1105" s="16">
        <v>1</v>
      </c>
      <c r="L1105" s="11">
        <v>1</v>
      </c>
      <c r="M1105" s="11">
        <v>2</v>
      </c>
      <c r="N1105" s="13">
        <v>2</v>
      </c>
      <c r="O1105" s="17">
        <v>0</v>
      </c>
      <c r="P1105" s="13">
        <v>0</v>
      </c>
      <c r="Q1105" s="16">
        <v>0</v>
      </c>
      <c r="R1105" s="16">
        <v>0</v>
      </c>
      <c r="S1105" s="16">
        <v>0</v>
      </c>
      <c r="T1105" s="16">
        <v>0</v>
      </c>
      <c r="U1105" s="16">
        <v>0</v>
      </c>
      <c r="W1105" s="16">
        <v>0</v>
      </c>
      <c r="X1105" s="11">
        <v>1</v>
      </c>
      <c r="Y1105" s="11">
        <v>0</v>
      </c>
      <c r="Z1105" s="11">
        <v>0</v>
      </c>
      <c r="AA1105" s="11">
        <v>0</v>
      </c>
      <c r="AB1105" s="11">
        <v>0</v>
      </c>
      <c r="AF1105" s="20"/>
      <c r="AG1105" s="19"/>
      <c r="AH1105" s="19"/>
      <c r="AI1105" s="19"/>
      <c r="AJ1105" s="51">
        <v>0</v>
      </c>
      <c r="AK1105" s="51">
        <v>0</v>
      </c>
      <c r="AL1105" s="20">
        <v>66</v>
      </c>
      <c r="AM1105" s="20"/>
      <c r="AN1105" s="19"/>
      <c r="AO1105" s="19">
        <v>156</v>
      </c>
      <c r="AP1105" s="19"/>
      <c r="AQ1105" s="19">
        <v>6.3</v>
      </c>
      <c r="AR1105" s="19">
        <v>94.2</v>
      </c>
      <c r="AS1105" s="19">
        <f t="shared" ref="AS1105:AS1123" si="121">IF(F1105=1,186*POWER(AR1105/88.5,-1.154)*POWER(E1105,-0.203),186*POWER(AR1105/88.5,-1.154)*POWER(E1105,-0.203)*0.742)</f>
        <v>78.223965053672472</v>
      </c>
      <c r="AT1105" s="19">
        <v>3.7</v>
      </c>
      <c r="AU1105" s="20">
        <v>1.0900000000000001</v>
      </c>
      <c r="AV1105" s="19">
        <v>0.64</v>
      </c>
      <c r="AW1105" s="19">
        <v>1.97</v>
      </c>
      <c r="AX1105" s="19">
        <f>(AT1105-AU1105)/AU1105</f>
        <v>2.3944954128440368</v>
      </c>
      <c r="AY1105" s="14" t="s">
        <v>33</v>
      </c>
      <c r="AZ1105" s="21">
        <v>41415</v>
      </c>
      <c r="BA1105" s="13">
        <v>0</v>
      </c>
      <c r="BD1105" s="13">
        <v>60</v>
      </c>
      <c r="BS1105" s="13">
        <v>1</v>
      </c>
      <c r="BT1105" s="11">
        <v>2</v>
      </c>
      <c r="BU1105" s="11">
        <v>2</v>
      </c>
      <c r="BV1105" s="13">
        <v>1</v>
      </c>
      <c r="BX1105" s="13">
        <v>1</v>
      </c>
    </row>
    <row r="1106" spans="1:76">
      <c r="A1106" s="13">
        <v>1146</v>
      </c>
      <c r="B1106" s="11">
        <v>0</v>
      </c>
      <c r="C1106" s="11">
        <v>1</v>
      </c>
      <c r="D1106" s="11">
        <f t="shared" si="118"/>
        <v>1956</v>
      </c>
      <c r="E1106" s="11">
        <v>57</v>
      </c>
      <c r="F1106" s="15">
        <v>1</v>
      </c>
      <c r="G1106" s="71">
        <v>1</v>
      </c>
      <c r="H1106" s="16">
        <v>1</v>
      </c>
      <c r="I1106" s="16">
        <v>2007</v>
      </c>
      <c r="J1106" s="16">
        <f t="shared" si="120"/>
        <v>6</v>
      </c>
      <c r="K1106" s="16">
        <v>2</v>
      </c>
      <c r="L1106" s="11">
        <v>1</v>
      </c>
      <c r="M1106" s="11">
        <v>4</v>
      </c>
      <c r="N1106" s="13">
        <v>3</v>
      </c>
      <c r="O1106" s="17">
        <v>4</v>
      </c>
      <c r="P1106" s="13">
        <v>0</v>
      </c>
      <c r="Q1106" s="16">
        <v>0</v>
      </c>
      <c r="R1106" s="16">
        <v>0</v>
      </c>
      <c r="S1106" s="16">
        <v>0</v>
      </c>
      <c r="T1106" s="16">
        <v>0</v>
      </c>
      <c r="U1106" s="16">
        <v>0</v>
      </c>
      <c r="V1106" s="11">
        <v>1</v>
      </c>
      <c r="W1106" s="16">
        <v>2</v>
      </c>
      <c r="X1106" s="11">
        <v>1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1</v>
      </c>
      <c r="AF1106" s="20">
        <v>12</v>
      </c>
      <c r="AG1106" s="19"/>
      <c r="AH1106" s="19">
        <v>50</v>
      </c>
      <c r="AI1106" s="19">
        <v>43</v>
      </c>
      <c r="AJ1106" s="51">
        <v>4</v>
      </c>
      <c r="AK1106" s="51">
        <v>0</v>
      </c>
      <c r="AL1106" s="20">
        <v>46</v>
      </c>
      <c r="AM1106" s="20">
        <v>0</v>
      </c>
      <c r="AN1106" s="19"/>
      <c r="AO1106" s="19">
        <v>164</v>
      </c>
      <c r="AP1106" s="19">
        <v>10</v>
      </c>
      <c r="AQ1106" s="19">
        <v>9.1999999999999993</v>
      </c>
      <c r="AR1106" s="19">
        <v>66.2</v>
      </c>
      <c r="AS1106" s="19">
        <f t="shared" si="121"/>
        <v>114.43865979513924</v>
      </c>
      <c r="AT1106" s="19">
        <v>4.71</v>
      </c>
      <c r="AY1106" s="14" t="s">
        <v>65</v>
      </c>
      <c r="AZ1106" s="21">
        <v>41340</v>
      </c>
      <c r="BA1106" s="13">
        <v>1</v>
      </c>
      <c r="BD1106" s="13">
        <v>100</v>
      </c>
      <c r="BJ1106" s="13">
        <v>30</v>
      </c>
      <c r="BM1106" s="13">
        <v>100</v>
      </c>
      <c r="BS1106" s="13">
        <v>3</v>
      </c>
      <c r="BT1106" s="11">
        <v>2</v>
      </c>
      <c r="BU1106" s="11">
        <v>2</v>
      </c>
      <c r="BV1106" s="13">
        <v>2</v>
      </c>
      <c r="BW1106" s="13">
        <v>1</v>
      </c>
      <c r="BX1106" s="13">
        <v>1</v>
      </c>
    </row>
    <row r="1107" spans="1:76">
      <c r="A1107" s="13">
        <v>1147</v>
      </c>
      <c r="B1107" s="11">
        <v>0</v>
      </c>
      <c r="C1107" s="11">
        <v>1</v>
      </c>
      <c r="D1107" s="11">
        <f t="shared" si="118"/>
        <v>1959</v>
      </c>
      <c r="E1107" s="11">
        <v>54</v>
      </c>
      <c r="F1107" s="15">
        <v>1</v>
      </c>
      <c r="G1107" s="71">
        <v>2</v>
      </c>
      <c r="H1107" s="16">
        <v>0</v>
      </c>
      <c r="I1107" s="16">
        <v>2011</v>
      </c>
      <c r="J1107" s="16">
        <f t="shared" si="120"/>
        <v>2</v>
      </c>
      <c r="K1107" s="16">
        <v>2</v>
      </c>
      <c r="L1107" s="11">
        <v>1</v>
      </c>
      <c r="M1107" s="16">
        <v>3</v>
      </c>
      <c r="N1107" s="13">
        <v>4</v>
      </c>
      <c r="O1107" s="17">
        <v>3</v>
      </c>
      <c r="P1107" s="13">
        <v>0</v>
      </c>
      <c r="Q1107" s="16">
        <v>0</v>
      </c>
      <c r="R1107" s="16">
        <v>0</v>
      </c>
      <c r="S1107" s="16">
        <v>0</v>
      </c>
      <c r="T1107" s="16">
        <v>1</v>
      </c>
      <c r="U1107" s="16">
        <v>0</v>
      </c>
      <c r="V1107" s="11">
        <v>1</v>
      </c>
      <c r="W1107" s="16">
        <v>3</v>
      </c>
      <c r="X1107" s="11">
        <v>1</v>
      </c>
      <c r="Y1107" s="11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  <c r="AE1107" s="11">
        <v>1</v>
      </c>
      <c r="AF1107" s="20">
        <v>29</v>
      </c>
      <c r="AG1107" s="19"/>
      <c r="AH1107" s="19">
        <v>54</v>
      </c>
      <c r="AI1107" s="19">
        <v>55</v>
      </c>
      <c r="AJ1107" s="51">
        <v>3</v>
      </c>
      <c r="AK1107" s="51">
        <v>0</v>
      </c>
      <c r="AL1107" s="20">
        <v>63</v>
      </c>
      <c r="AM1107" s="20"/>
      <c r="AN1107" s="19"/>
      <c r="AO1107" s="19">
        <v>124</v>
      </c>
      <c r="AP1107" s="19">
        <v>7</v>
      </c>
      <c r="AQ1107" s="19"/>
      <c r="AR1107" s="19">
        <v>79.3</v>
      </c>
      <c r="AS1107" s="19">
        <f t="shared" si="121"/>
        <v>93.939509280735649</v>
      </c>
      <c r="AT1107" s="19">
        <v>7.24</v>
      </c>
      <c r="AU1107" s="20">
        <v>2.2599999999999998</v>
      </c>
      <c r="AV1107" s="19">
        <v>0.51</v>
      </c>
      <c r="AW1107" s="19">
        <v>4.47</v>
      </c>
      <c r="AX1107" s="19">
        <f>(AT1107-AU1107)/AU1107</f>
        <v>2.2035398230088501</v>
      </c>
      <c r="AY1107" s="14" t="s">
        <v>49</v>
      </c>
      <c r="AZ1107" s="21">
        <v>41415</v>
      </c>
      <c r="BA1107" s="13">
        <v>1</v>
      </c>
      <c r="BC1107" s="13">
        <v>100</v>
      </c>
      <c r="BJ1107" s="13">
        <v>100</v>
      </c>
      <c r="BL1107" s="13">
        <v>80</v>
      </c>
      <c r="BM1107" s="13">
        <v>50</v>
      </c>
      <c r="BN1107" s="13">
        <v>40</v>
      </c>
      <c r="BS1107" s="13">
        <v>1</v>
      </c>
      <c r="BT1107" s="11">
        <v>2</v>
      </c>
      <c r="BU1107" s="11">
        <v>2</v>
      </c>
      <c r="BV1107" s="13">
        <v>3</v>
      </c>
      <c r="BX1107" s="13">
        <v>2</v>
      </c>
    </row>
    <row r="1108" spans="1:76">
      <c r="A1108" s="13">
        <v>1152</v>
      </c>
      <c r="B1108" s="11">
        <v>0</v>
      </c>
      <c r="C1108" s="11">
        <v>1</v>
      </c>
      <c r="D1108" s="11">
        <f t="shared" si="118"/>
        <v>1952</v>
      </c>
      <c r="E1108" s="11">
        <v>61</v>
      </c>
      <c r="F1108" s="15">
        <v>1</v>
      </c>
      <c r="G1108" s="71">
        <v>1</v>
      </c>
      <c r="H1108" s="16">
        <v>0</v>
      </c>
      <c r="I1108" s="16">
        <v>2002</v>
      </c>
      <c r="J1108" s="16">
        <f t="shared" si="120"/>
        <v>11</v>
      </c>
      <c r="K1108" s="16">
        <v>3</v>
      </c>
      <c r="L1108" s="11">
        <v>1</v>
      </c>
      <c r="M1108" s="11">
        <v>0</v>
      </c>
      <c r="N1108" s="13">
        <v>3</v>
      </c>
      <c r="O1108" s="17">
        <v>0</v>
      </c>
      <c r="P1108" s="13">
        <v>0</v>
      </c>
      <c r="Q1108" s="16">
        <v>0</v>
      </c>
      <c r="R1108" s="16">
        <v>0</v>
      </c>
      <c r="S1108" s="16">
        <v>0</v>
      </c>
      <c r="T1108" s="16">
        <v>0</v>
      </c>
      <c r="U1108" s="16">
        <v>0</v>
      </c>
      <c r="V1108" s="11">
        <v>1</v>
      </c>
      <c r="W1108" s="16">
        <v>3</v>
      </c>
      <c r="X1108" s="11">
        <v>1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0</v>
      </c>
      <c r="AE1108" s="11">
        <v>0</v>
      </c>
      <c r="AF1108" s="51"/>
      <c r="AG1108" s="52"/>
      <c r="AH1108" s="52">
        <v>56</v>
      </c>
      <c r="AI1108" s="52">
        <v>69</v>
      </c>
      <c r="AJ1108" s="51">
        <v>4</v>
      </c>
      <c r="AK1108" s="51">
        <v>0</v>
      </c>
      <c r="AL1108" s="51"/>
      <c r="AM1108" s="20"/>
      <c r="AN1108" s="20">
        <v>0</v>
      </c>
      <c r="AO1108" s="19">
        <v>152</v>
      </c>
      <c r="AP1108" s="19">
        <v>10</v>
      </c>
      <c r="AQ1108" s="19">
        <v>4.9000000000000004</v>
      </c>
      <c r="AR1108" s="19">
        <v>57</v>
      </c>
      <c r="AS1108" s="19">
        <f t="shared" si="121"/>
        <v>134.14791859268399</v>
      </c>
      <c r="AT1108" s="19">
        <v>3.8</v>
      </c>
      <c r="AU1108" s="20">
        <v>1.2</v>
      </c>
      <c r="AV1108" s="19">
        <v>0.4</v>
      </c>
      <c r="AW1108" s="19">
        <v>2.2000000000000002</v>
      </c>
      <c r="AX1108" s="19">
        <f>(AT1108-AU1108)/AU1108</f>
        <v>2.1666666666666665</v>
      </c>
      <c r="AY1108" s="14" t="s">
        <v>258</v>
      </c>
      <c r="AZ1108" s="21">
        <v>41325</v>
      </c>
      <c r="BA1108" s="13">
        <v>1</v>
      </c>
      <c r="BB1108" s="13">
        <v>50</v>
      </c>
      <c r="BC1108" s="13">
        <v>50</v>
      </c>
      <c r="BD1108" s="13">
        <v>100</v>
      </c>
      <c r="BJ1108" s="13">
        <v>20</v>
      </c>
      <c r="BM1108" s="13">
        <v>40</v>
      </c>
      <c r="BN1108" s="13">
        <v>60</v>
      </c>
      <c r="BO1108" s="13">
        <v>50</v>
      </c>
      <c r="BS1108" s="13">
        <v>1</v>
      </c>
      <c r="BT1108" s="11">
        <v>2</v>
      </c>
      <c r="BU1108" s="11">
        <v>2</v>
      </c>
      <c r="BV1108" s="17">
        <v>4</v>
      </c>
      <c r="BW1108" s="17"/>
      <c r="BX1108" s="13">
        <v>2</v>
      </c>
    </row>
    <row r="1109" spans="1:76">
      <c r="A1109" s="13">
        <v>1154</v>
      </c>
      <c r="B1109" s="11">
        <v>0</v>
      </c>
      <c r="C1109" s="11">
        <v>1</v>
      </c>
      <c r="D1109" s="11">
        <f t="shared" si="118"/>
        <v>1964</v>
      </c>
      <c r="E1109" s="11">
        <v>49</v>
      </c>
      <c r="F1109" s="15">
        <v>1</v>
      </c>
      <c r="G1109" s="71">
        <v>1</v>
      </c>
      <c r="H1109" s="16">
        <v>0</v>
      </c>
      <c r="I1109" s="16">
        <v>2011</v>
      </c>
      <c r="J1109" s="16">
        <f t="shared" si="120"/>
        <v>2</v>
      </c>
      <c r="K1109" s="16">
        <v>2</v>
      </c>
      <c r="L1109" s="11">
        <v>1</v>
      </c>
      <c r="M1109" s="16">
        <v>3</v>
      </c>
      <c r="N1109" s="13">
        <v>4</v>
      </c>
      <c r="O1109" s="17">
        <v>2</v>
      </c>
      <c r="P1109" s="13">
        <v>0</v>
      </c>
      <c r="Q1109" s="16">
        <v>0</v>
      </c>
      <c r="R1109" s="16">
        <v>0</v>
      </c>
      <c r="S1109" s="16">
        <v>0</v>
      </c>
      <c r="T1109" s="16">
        <v>0</v>
      </c>
      <c r="U1109" s="16">
        <v>0</v>
      </c>
      <c r="V1109" s="11">
        <v>1</v>
      </c>
      <c r="W1109" s="16">
        <v>2</v>
      </c>
      <c r="X1109" s="11">
        <v>1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1</v>
      </c>
      <c r="AF1109" s="51">
        <v>14</v>
      </c>
      <c r="AG1109" s="52"/>
      <c r="AH1109" s="52">
        <v>48</v>
      </c>
      <c r="AI1109" s="52">
        <v>54</v>
      </c>
      <c r="AJ1109" s="51">
        <v>2</v>
      </c>
      <c r="AK1109" s="51">
        <v>0</v>
      </c>
      <c r="AL1109" s="20">
        <v>87</v>
      </c>
      <c r="AM1109" s="20">
        <v>0</v>
      </c>
      <c r="AN1109" s="19"/>
      <c r="AO1109" s="19">
        <v>157</v>
      </c>
      <c r="AP1109" s="19">
        <v>5</v>
      </c>
      <c r="AQ1109" s="19">
        <v>5.83</v>
      </c>
      <c r="AR1109" s="19">
        <v>97</v>
      </c>
      <c r="AS1109" s="19">
        <f t="shared" si="121"/>
        <v>75.934841891772436</v>
      </c>
      <c r="AT1109" s="19">
        <v>5.57</v>
      </c>
      <c r="AU1109" s="20">
        <v>1.05</v>
      </c>
      <c r="AV1109" s="19">
        <v>0.93</v>
      </c>
      <c r="AW1109" s="19">
        <v>3.59</v>
      </c>
      <c r="AX1109" s="19">
        <f>(AT1109-AU1109)/AU1109</f>
        <v>4.3047619047619055</v>
      </c>
      <c r="AY1109" s="14" t="s">
        <v>206</v>
      </c>
      <c r="AZ1109" s="21">
        <v>41415</v>
      </c>
      <c r="BA1109" s="13">
        <v>1</v>
      </c>
      <c r="BD1109" s="13">
        <v>100</v>
      </c>
      <c r="BM1109" s="13">
        <v>30</v>
      </c>
      <c r="BR1109" s="13">
        <v>100</v>
      </c>
      <c r="BS1109" s="13">
        <v>1</v>
      </c>
      <c r="BT1109" s="11">
        <v>2</v>
      </c>
      <c r="BU1109" s="11">
        <v>2</v>
      </c>
      <c r="BV1109" s="13">
        <v>2</v>
      </c>
      <c r="BX1109" s="13">
        <v>2</v>
      </c>
    </row>
    <row r="1110" spans="1:76">
      <c r="A1110" s="13">
        <v>1155</v>
      </c>
      <c r="B1110" s="11">
        <v>0</v>
      </c>
      <c r="C1110" s="11">
        <v>1</v>
      </c>
      <c r="D1110" s="11">
        <f t="shared" si="118"/>
        <v>1964</v>
      </c>
      <c r="E1110" s="11">
        <v>49</v>
      </c>
      <c r="F1110" s="15">
        <v>1</v>
      </c>
      <c r="G1110" s="71">
        <v>1</v>
      </c>
      <c r="H1110" s="16">
        <v>0</v>
      </c>
      <c r="I1110" s="16">
        <v>2011</v>
      </c>
      <c r="J1110" s="16">
        <f t="shared" si="120"/>
        <v>2</v>
      </c>
      <c r="K1110" s="16">
        <v>2</v>
      </c>
      <c r="L1110" s="11">
        <v>1</v>
      </c>
      <c r="M1110" s="11">
        <v>2</v>
      </c>
      <c r="N1110" s="13">
        <v>2</v>
      </c>
      <c r="O1110" s="17">
        <v>2</v>
      </c>
      <c r="P1110" s="13">
        <v>0</v>
      </c>
      <c r="Q1110" s="16">
        <v>0</v>
      </c>
      <c r="R1110" s="16">
        <v>0</v>
      </c>
      <c r="S1110" s="16">
        <v>0</v>
      </c>
      <c r="T1110" s="16">
        <v>0</v>
      </c>
      <c r="U1110" s="16">
        <v>0</v>
      </c>
      <c r="V1110" s="11">
        <v>1</v>
      </c>
      <c r="W1110" s="16">
        <v>2</v>
      </c>
      <c r="X1110" s="11">
        <v>1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1</v>
      </c>
      <c r="AF1110" s="20">
        <v>19</v>
      </c>
      <c r="AG1110" s="19"/>
      <c r="AH1110" s="19">
        <v>56</v>
      </c>
      <c r="AI1110" s="19">
        <v>67</v>
      </c>
      <c r="AJ1110" s="51">
        <v>2</v>
      </c>
      <c r="AK1110" s="51">
        <v>0</v>
      </c>
      <c r="AL1110" s="20">
        <v>59</v>
      </c>
      <c r="AM1110" s="20">
        <v>0</v>
      </c>
      <c r="AN1110" s="19"/>
      <c r="AO1110" s="19">
        <v>157</v>
      </c>
      <c r="AP1110" s="19">
        <v>3</v>
      </c>
      <c r="AQ1110" s="19">
        <v>5.4</v>
      </c>
      <c r="AR1110" s="19">
        <v>65</v>
      </c>
      <c r="AS1110" s="19">
        <f t="shared" si="121"/>
        <v>120.52403441415619</v>
      </c>
      <c r="AT1110" s="19">
        <v>2.17</v>
      </c>
      <c r="AY1110" s="14" t="s">
        <v>197</v>
      </c>
      <c r="AZ1110" s="21">
        <v>41428</v>
      </c>
      <c r="BA1110" s="13">
        <v>1</v>
      </c>
      <c r="BC1110" s="13">
        <v>100</v>
      </c>
      <c r="BO1110" s="13">
        <v>60</v>
      </c>
      <c r="BS1110" s="13">
        <v>1</v>
      </c>
      <c r="BT1110" s="11">
        <v>2</v>
      </c>
      <c r="BU1110" s="11">
        <v>2</v>
      </c>
      <c r="BV1110" s="13">
        <v>1</v>
      </c>
      <c r="BX1110" s="13">
        <v>0</v>
      </c>
    </row>
    <row r="1111" spans="1:76">
      <c r="A1111" s="13">
        <v>1156</v>
      </c>
      <c r="B1111" s="11">
        <v>0</v>
      </c>
      <c r="C1111" s="11">
        <v>1</v>
      </c>
      <c r="D1111" s="11">
        <f t="shared" si="118"/>
        <v>1960</v>
      </c>
      <c r="E1111" s="11">
        <v>53</v>
      </c>
      <c r="F1111" s="15">
        <v>1</v>
      </c>
      <c r="G1111" s="71">
        <v>1</v>
      </c>
      <c r="H1111" s="16">
        <v>1</v>
      </c>
      <c r="I1111" s="16">
        <v>2008</v>
      </c>
      <c r="J1111" s="16">
        <f t="shared" si="120"/>
        <v>5</v>
      </c>
      <c r="K1111" s="16">
        <v>2</v>
      </c>
      <c r="L1111" s="11">
        <v>1</v>
      </c>
      <c r="M1111" s="11">
        <v>1</v>
      </c>
      <c r="N1111" s="13">
        <v>4</v>
      </c>
      <c r="O1111" s="17">
        <v>4</v>
      </c>
      <c r="P1111" s="13">
        <v>1</v>
      </c>
      <c r="Q1111" s="16">
        <v>0</v>
      </c>
      <c r="R1111" s="16">
        <v>0</v>
      </c>
      <c r="S1111" s="16">
        <v>0</v>
      </c>
      <c r="T1111" s="16">
        <v>0</v>
      </c>
      <c r="U1111" s="16">
        <v>0</v>
      </c>
      <c r="V1111" s="11">
        <v>1</v>
      </c>
      <c r="W1111" s="16">
        <v>2</v>
      </c>
      <c r="X1111" s="11">
        <v>1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1</v>
      </c>
      <c r="AE1111" s="11">
        <v>1</v>
      </c>
      <c r="AF1111" s="20">
        <v>23</v>
      </c>
      <c r="AG1111" s="19"/>
      <c r="AH1111" s="19">
        <v>46</v>
      </c>
      <c r="AI1111" s="19">
        <v>66</v>
      </c>
      <c r="AJ1111" s="51">
        <v>4</v>
      </c>
      <c r="AK1111" s="51">
        <v>0</v>
      </c>
      <c r="AL1111" s="20">
        <v>93</v>
      </c>
      <c r="AM1111" s="20">
        <v>0</v>
      </c>
      <c r="AN1111" s="19"/>
      <c r="AO1111" s="19">
        <v>165</v>
      </c>
      <c r="AP1111" s="19">
        <v>12</v>
      </c>
      <c r="AQ1111" s="19">
        <v>7.1</v>
      </c>
      <c r="AR1111" s="19">
        <v>100</v>
      </c>
      <c r="AS1111" s="19">
        <f t="shared" si="121"/>
        <v>72.153512378949145</v>
      </c>
      <c r="AY1111" s="14" t="s">
        <v>45</v>
      </c>
      <c r="AZ1111" s="21">
        <v>41394</v>
      </c>
      <c r="BA1111" s="13">
        <v>0</v>
      </c>
      <c r="BD1111" s="13">
        <v>80</v>
      </c>
      <c r="BF1111" s="13">
        <v>100</v>
      </c>
      <c r="BO1111" s="13">
        <v>40</v>
      </c>
      <c r="BS1111" s="13">
        <v>1</v>
      </c>
      <c r="BT1111" s="11">
        <v>2</v>
      </c>
      <c r="BU1111" s="11">
        <v>2</v>
      </c>
      <c r="BV1111" s="13">
        <v>1</v>
      </c>
      <c r="BW1111" s="13">
        <v>0</v>
      </c>
      <c r="BX1111" s="13">
        <v>1</v>
      </c>
    </row>
    <row r="1112" spans="1:76">
      <c r="A1112" s="13">
        <v>1159</v>
      </c>
      <c r="B1112" s="11">
        <v>0</v>
      </c>
      <c r="C1112" s="11">
        <v>1</v>
      </c>
      <c r="D1112" s="11">
        <f t="shared" si="118"/>
        <v>1946</v>
      </c>
      <c r="E1112" s="11">
        <v>67</v>
      </c>
      <c r="F1112" s="15">
        <v>1</v>
      </c>
      <c r="G1112" s="71">
        <v>1</v>
      </c>
      <c r="H1112" s="16">
        <v>0</v>
      </c>
      <c r="I1112" s="16">
        <v>2011</v>
      </c>
      <c r="J1112" s="16">
        <f t="shared" si="120"/>
        <v>2</v>
      </c>
      <c r="K1112" s="16">
        <v>2</v>
      </c>
      <c r="L1112" s="11">
        <v>1</v>
      </c>
      <c r="M1112" s="16">
        <v>3</v>
      </c>
      <c r="N1112" s="13">
        <v>3</v>
      </c>
      <c r="O1112" s="17">
        <v>0</v>
      </c>
      <c r="P1112" s="13">
        <v>1</v>
      </c>
      <c r="Q1112" s="16">
        <v>0</v>
      </c>
      <c r="R1112" s="16">
        <v>0</v>
      </c>
      <c r="S1112" s="16">
        <v>0</v>
      </c>
      <c r="T1112" s="16">
        <v>0</v>
      </c>
      <c r="U1112" s="16">
        <v>0</v>
      </c>
      <c r="V1112" s="11">
        <v>1</v>
      </c>
      <c r="W1112" s="16">
        <v>2</v>
      </c>
      <c r="X1112" s="11">
        <v>1</v>
      </c>
      <c r="Y1112" s="11">
        <v>0</v>
      </c>
      <c r="Z1112" s="11">
        <v>0</v>
      </c>
      <c r="AA1112" s="11">
        <v>0</v>
      </c>
      <c r="AB1112" s="11">
        <v>0</v>
      </c>
      <c r="AC1112" s="11">
        <v>0</v>
      </c>
      <c r="AD1112" s="11">
        <v>1</v>
      </c>
      <c r="AE1112" s="11">
        <v>1</v>
      </c>
      <c r="AF1112" s="20">
        <v>47</v>
      </c>
      <c r="AG1112" s="19"/>
      <c r="AH1112" s="19">
        <v>54</v>
      </c>
      <c r="AI1112" s="19">
        <v>68</v>
      </c>
      <c r="AJ1112" s="51">
        <v>0</v>
      </c>
      <c r="AK1112" s="51">
        <v>0</v>
      </c>
      <c r="AL1112" s="20">
        <v>67</v>
      </c>
      <c r="AM1112" s="20"/>
      <c r="AN1112" s="19"/>
      <c r="AO1112" s="19">
        <v>147</v>
      </c>
      <c r="AP1112" s="19">
        <v>5</v>
      </c>
      <c r="AQ1112" s="19">
        <v>5.2</v>
      </c>
      <c r="AR1112" s="19">
        <v>80.599999999999994</v>
      </c>
      <c r="AS1112" s="19">
        <f t="shared" si="121"/>
        <v>88.243282634773749</v>
      </c>
      <c r="AT1112" s="19">
        <v>3.7</v>
      </c>
      <c r="AU1112" s="20">
        <v>0.94</v>
      </c>
      <c r="AV1112" s="19">
        <v>1</v>
      </c>
      <c r="AW1112" s="19">
        <v>1.76</v>
      </c>
      <c r="AX1112" s="19">
        <f>(AT1112-AU1112)/AU1112</f>
        <v>2.9361702127659579</v>
      </c>
      <c r="AY1112" s="14" t="s">
        <v>45</v>
      </c>
      <c r="AZ1112" s="21">
        <v>41376</v>
      </c>
      <c r="BA1112" s="13">
        <v>1</v>
      </c>
      <c r="BC1112" s="13">
        <v>100</v>
      </c>
      <c r="BS1112" s="13">
        <v>2</v>
      </c>
      <c r="BT1112" s="11">
        <v>2</v>
      </c>
      <c r="BU1112" s="11">
        <v>2</v>
      </c>
      <c r="BV1112" s="13">
        <v>1</v>
      </c>
      <c r="BX1112" s="13">
        <v>2</v>
      </c>
    </row>
    <row r="1113" spans="1:76">
      <c r="A1113" s="13">
        <v>1161</v>
      </c>
      <c r="B1113" s="11">
        <v>0</v>
      </c>
      <c r="C1113" s="11">
        <v>1</v>
      </c>
      <c r="D1113" s="11">
        <f t="shared" si="118"/>
        <v>1937</v>
      </c>
      <c r="E1113" s="11">
        <v>76</v>
      </c>
      <c r="F1113" s="15">
        <v>2</v>
      </c>
      <c r="G1113" s="71">
        <v>1</v>
      </c>
      <c r="H1113" s="16">
        <v>0</v>
      </c>
      <c r="I1113" s="16">
        <v>1985</v>
      </c>
      <c r="J1113" s="16">
        <f t="shared" si="120"/>
        <v>28</v>
      </c>
      <c r="K1113" s="16">
        <v>1</v>
      </c>
      <c r="L1113" s="11">
        <v>1</v>
      </c>
      <c r="M1113" s="16">
        <v>4</v>
      </c>
      <c r="N1113" s="13">
        <v>3</v>
      </c>
      <c r="O1113" s="17">
        <v>3</v>
      </c>
      <c r="P1113" s="13">
        <v>0</v>
      </c>
      <c r="Q1113" s="16">
        <v>0</v>
      </c>
      <c r="R1113" s="16">
        <v>0</v>
      </c>
      <c r="S1113" s="16">
        <v>0</v>
      </c>
      <c r="T1113" s="16">
        <v>0</v>
      </c>
      <c r="U1113" s="16">
        <v>0</v>
      </c>
      <c r="V1113" s="11">
        <v>1</v>
      </c>
      <c r="W1113" s="16">
        <v>2</v>
      </c>
      <c r="X1113" s="11">
        <v>1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20">
        <v>31.9</v>
      </c>
      <c r="AG1113" s="19"/>
      <c r="AH1113" s="19">
        <v>57</v>
      </c>
      <c r="AI1113" s="19">
        <v>64</v>
      </c>
      <c r="AJ1113" s="51">
        <v>3</v>
      </c>
      <c r="AK1113" s="51">
        <v>0</v>
      </c>
      <c r="AL1113" s="20">
        <v>67</v>
      </c>
      <c r="AM1113" s="20">
        <v>0</v>
      </c>
      <c r="AN1113" s="19"/>
      <c r="AO1113" s="19">
        <v>177</v>
      </c>
      <c r="AP1113" s="19">
        <v>4</v>
      </c>
      <c r="AQ1113" s="19">
        <v>7.9</v>
      </c>
      <c r="AR1113" s="19">
        <v>80</v>
      </c>
      <c r="AS1113" s="19">
        <f t="shared" si="121"/>
        <v>64.375168627107413</v>
      </c>
      <c r="AT1113" s="19">
        <v>5</v>
      </c>
      <c r="AY1113" s="14" t="s">
        <v>45</v>
      </c>
      <c r="AZ1113" s="21">
        <v>41374</v>
      </c>
      <c r="BA1113" s="13">
        <v>1</v>
      </c>
      <c r="BC1113" s="13">
        <v>50</v>
      </c>
      <c r="BD1113" s="13">
        <v>50</v>
      </c>
      <c r="BG1113" s="13">
        <v>100</v>
      </c>
      <c r="BI1113" s="13">
        <v>100</v>
      </c>
      <c r="BM1113" s="13">
        <v>80</v>
      </c>
      <c r="BN1113" s="13">
        <v>100</v>
      </c>
      <c r="BS1113" s="13">
        <v>1</v>
      </c>
      <c r="BT1113" s="11">
        <v>2</v>
      </c>
      <c r="BU1113" s="11">
        <v>2</v>
      </c>
      <c r="BV1113" s="13">
        <v>3</v>
      </c>
      <c r="BX1113" s="13">
        <v>4</v>
      </c>
    </row>
    <row r="1114" spans="1:76">
      <c r="A1114" s="13">
        <v>1162</v>
      </c>
      <c r="B1114" s="11">
        <v>0</v>
      </c>
      <c r="C1114" s="11">
        <v>1</v>
      </c>
      <c r="D1114" s="11">
        <f t="shared" si="118"/>
        <v>1950</v>
      </c>
      <c r="E1114" s="11">
        <v>63</v>
      </c>
      <c r="F1114" s="15">
        <v>2</v>
      </c>
      <c r="G1114" s="71">
        <v>1</v>
      </c>
      <c r="H1114" s="16">
        <v>0</v>
      </c>
      <c r="I1114" s="16">
        <v>2011</v>
      </c>
      <c r="J1114" s="16">
        <f t="shared" si="120"/>
        <v>2</v>
      </c>
      <c r="K1114" s="16">
        <v>2</v>
      </c>
      <c r="L1114" s="11">
        <v>1</v>
      </c>
      <c r="M1114" s="11">
        <v>4</v>
      </c>
      <c r="N1114" s="13">
        <v>3</v>
      </c>
      <c r="O1114" s="17">
        <v>4</v>
      </c>
      <c r="P1114" s="13">
        <v>0</v>
      </c>
      <c r="Q1114" s="16">
        <v>0</v>
      </c>
      <c r="R1114" s="16">
        <v>1</v>
      </c>
      <c r="S1114" s="16">
        <v>0</v>
      </c>
      <c r="T1114" s="16">
        <v>0</v>
      </c>
      <c r="U1114" s="16">
        <v>0</v>
      </c>
      <c r="V1114" s="11">
        <v>1</v>
      </c>
      <c r="W1114" s="16">
        <v>4</v>
      </c>
      <c r="X1114" s="11">
        <v>1</v>
      </c>
      <c r="Y1114" s="11">
        <v>0</v>
      </c>
      <c r="Z1114" s="11">
        <v>0</v>
      </c>
      <c r="AA1114" s="11">
        <v>0</v>
      </c>
      <c r="AB1114" s="11">
        <v>0</v>
      </c>
      <c r="AF1114" s="20"/>
      <c r="AG1114" s="19"/>
      <c r="AH1114" s="19"/>
      <c r="AI1114" s="19"/>
      <c r="AJ1114" s="51">
        <v>4</v>
      </c>
      <c r="AK1114" s="51">
        <v>0</v>
      </c>
      <c r="AL1114" s="20"/>
      <c r="AM1114" s="20"/>
      <c r="AN1114" s="19"/>
      <c r="AO1114" s="19">
        <v>132</v>
      </c>
      <c r="AP1114" s="19">
        <v>30</v>
      </c>
      <c r="AQ1114" s="19">
        <v>4.5999999999999996</v>
      </c>
      <c r="AR1114" s="19">
        <v>118</v>
      </c>
      <c r="AS1114" s="19">
        <f t="shared" si="121"/>
        <v>42.704281171297403</v>
      </c>
      <c r="AT1114" s="19">
        <v>4.2</v>
      </c>
      <c r="AU1114" s="20">
        <v>1.3</v>
      </c>
      <c r="AV1114" s="19">
        <v>0.5</v>
      </c>
      <c r="AW1114" s="19">
        <v>2.4</v>
      </c>
      <c r="AX1114" s="19">
        <f>(AT1114-AU1114)/AU1114</f>
        <v>2.2307692307692308</v>
      </c>
      <c r="AY1114" s="14" t="s">
        <v>202</v>
      </c>
      <c r="AZ1114" s="21">
        <v>41372</v>
      </c>
      <c r="BD1114" s="13">
        <v>70</v>
      </c>
      <c r="BI1114" s="13">
        <v>70</v>
      </c>
      <c r="BS1114" s="13">
        <v>2</v>
      </c>
      <c r="BT1114" s="11">
        <v>2</v>
      </c>
      <c r="BU1114" s="11">
        <v>2</v>
      </c>
      <c r="BV1114" s="13">
        <v>2</v>
      </c>
      <c r="BX1114" s="13">
        <v>4</v>
      </c>
    </row>
    <row r="1115" spans="1:76">
      <c r="A1115" s="13">
        <v>1165</v>
      </c>
      <c r="B1115" s="11">
        <v>0</v>
      </c>
      <c r="C1115" s="11">
        <v>1</v>
      </c>
      <c r="D1115" s="11">
        <f t="shared" si="118"/>
        <v>1951</v>
      </c>
      <c r="E1115" s="11">
        <v>62</v>
      </c>
      <c r="F1115" s="15">
        <v>2</v>
      </c>
      <c r="G1115" s="71">
        <v>1</v>
      </c>
      <c r="H1115" s="16">
        <v>0</v>
      </c>
      <c r="I1115" s="16">
        <v>2005</v>
      </c>
      <c r="J1115" s="16">
        <f t="shared" si="120"/>
        <v>8</v>
      </c>
      <c r="K1115" s="16">
        <v>2</v>
      </c>
      <c r="L1115" s="11">
        <v>1</v>
      </c>
      <c r="M1115" s="11">
        <v>0</v>
      </c>
      <c r="N1115" s="13">
        <v>3</v>
      </c>
      <c r="O1115" s="17">
        <v>0</v>
      </c>
      <c r="P1115" s="13">
        <v>1</v>
      </c>
      <c r="Q1115" s="16">
        <v>0</v>
      </c>
      <c r="R1115" s="16">
        <v>0</v>
      </c>
      <c r="S1115" s="16">
        <v>0</v>
      </c>
      <c r="T1115" s="16">
        <v>0</v>
      </c>
      <c r="U1115" s="16">
        <v>0</v>
      </c>
      <c r="V1115" s="11">
        <v>1</v>
      </c>
      <c r="W1115" s="16">
        <v>2</v>
      </c>
      <c r="X1115" s="11">
        <v>1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1</v>
      </c>
      <c r="AE1115" s="11">
        <v>1</v>
      </c>
      <c r="AF1115" s="20">
        <v>31</v>
      </c>
      <c r="AG1115" s="19"/>
      <c r="AH1115" s="19">
        <v>49</v>
      </c>
      <c r="AI1115" s="19">
        <v>38</v>
      </c>
      <c r="AJ1115" s="51">
        <v>2</v>
      </c>
      <c r="AK1115" s="51">
        <v>0</v>
      </c>
      <c r="AL1115" s="20">
        <v>76</v>
      </c>
      <c r="AM1115" s="20">
        <v>0</v>
      </c>
      <c r="AN1115" s="19"/>
      <c r="AO1115" s="19">
        <v>150</v>
      </c>
      <c r="AP1115" s="19">
        <v>4</v>
      </c>
      <c r="AQ1115" s="19">
        <v>4.9000000000000004</v>
      </c>
      <c r="AR1115" s="19">
        <v>78.8</v>
      </c>
      <c r="AS1115" s="19">
        <f t="shared" si="121"/>
        <v>68.271998493360201</v>
      </c>
      <c r="AT1115" s="19">
        <v>4.8</v>
      </c>
      <c r="AU1115" s="20">
        <v>1.1000000000000001</v>
      </c>
      <c r="AV1115" s="19">
        <v>0.5</v>
      </c>
      <c r="AW1115" s="19">
        <v>3.2</v>
      </c>
      <c r="AX1115" s="19">
        <f>(AT1115-AU1115)/AU1115</f>
        <v>3.3636363636363633</v>
      </c>
      <c r="AY1115" s="14" t="s">
        <v>167</v>
      </c>
      <c r="AZ1115" s="21">
        <v>41421</v>
      </c>
      <c r="BA1115" s="13">
        <v>0</v>
      </c>
      <c r="BC1115" s="13">
        <v>70</v>
      </c>
      <c r="BM1115" s="13">
        <v>10</v>
      </c>
      <c r="BS1115" s="13">
        <v>1</v>
      </c>
      <c r="BT1115" s="11">
        <v>2</v>
      </c>
      <c r="BU1115" s="11">
        <v>2</v>
      </c>
      <c r="BV1115" s="13">
        <v>1</v>
      </c>
      <c r="BX1115" s="13">
        <v>1</v>
      </c>
    </row>
    <row r="1116" spans="1:76">
      <c r="A1116" s="13">
        <v>1169</v>
      </c>
      <c r="B1116" s="11">
        <v>0</v>
      </c>
      <c r="C1116" s="11">
        <v>2</v>
      </c>
      <c r="D1116" s="11">
        <f t="shared" si="118"/>
        <v>1956</v>
      </c>
      <c r="E1116" s="11">
        <v>57</v>
      </c>
      <c r="F1116" s="15">
        <v>1</v>
      </c>
      <c r="G1116" s="71">
        <v>1</v>
      </c>
      <c r="H1116" s="16">
        <v>1</v>
      </c>
      <c r="I1116" s="16">
        <v>2010</v>
      </c>
      <c r="J1116" s="16">
        <f t="shared" si="120"/>
        <v>3</v>
      </c>
      <c r="K1116" s="16">
        <v>2</v>
      </c>
      <c r="L1116" s="11">
        <v>1</v>
      </c>
      <c r="M1116" s="11">
        <v>1</v>
      </c>
      <c r="N1116" s="13">
        <v>3</v>
      </c>
      <c r="O1116" s="17">
        <v>1</v>
      </c>
      <c r="P1116" s="13">
        <v>0</v>
      </c>
      <c r="Q1116" s="16">
        <v>0</v>
      </c>
      <c r="R1116" s="16">
        <v>0</v>
      </c>
      <c r="S1116" s="16">
        <v>1</v>
      </c>
      <c r="T1116" s="16">
        <v>0</v>
      </c>
      <c r="U1116" s="16">
        <v>0</v>
      </c>
      <c r="W1116" s="16">
        <v>0</v>
      </c>
      <c r="X1116" s="11">
        <v>1</v>
      </c>
      <c r="Y1116" s="11">
        <v>0</v>
      </c>
      <c r="Z1116" s="11">
        <v>0</v>
      </c>
      <c r="AA1116" s="11">
        <v>0</v>
      </c>
      <c r="AB1116" s="11">
        <v>0</v>
      </c>
      <c r="AC1116" s="11">
        <v>0</v>
      </c>
      <c r="AD1116" s="11">
        <v>0</v>
      </c>
      <c r="AE1116" s="11">
        <v>1</v>
      </c>
      <c r="AF1116" s="20">
        <v>20</v>
      </c>
      <c r="AG1116" s="19"/>
      <c r="AH1116" s="19">
        <v>58</v>
      </c>
      <c r="AI1116" s="19">
        <v>56</v>
      </c>
      <c r="AJ1116" s="51">
        <v>1</v>
      </c>
      <c r="AK1116" s="51">
        <v>0</v>
      </c>
      <c r="AL1116" s="20">
        <v>79</v>
      </c>
      <c r="AM1116" s="20"/>
      <c r="AN1116" s="19"/>
      <c r="AO1116" s="19">
        <v>137</v>
      </c>
      <c r="AP1116" s="19">
        <v>26</v>
      </c>
      <c r="AQ1116" s="19">
        <v>5.7</v>
      </c>
      <c r="AR1116" s="19">
        <v>102</v>
      </c>
      <c r="AS1116" s="19">
        <f t="shared" si="121"/>
        <v>69.489355657693679</v>
      </c>
      <c r="AT1116" s="19">
        <v>6.4</v>
      </c>
      <c r="AU1116" s="20">
        <v>1.1000000000000001</v>
      </c>
      <c r="AW1116" s="19">
        <v>4.3</v>
      </c>
      <c r="AX1116" s="19">
        <f>(AT1116-AU1116)/AU1116</f>
        <v>4.8181818181818183</v>
      </c>
      <c r="AY1116" s="14" t="s">
        <v>126</v>
      </c>
      <c r="AZ1116" s="21">
        <v>41409</v>
      </c>
      <c r="BB1116" s="13">
        <v>60</v>
      </c>
      <c r="BC1116" s="13">
        <v>60</v>
      </c>
      <c r="BM1116" s="13">
        <v>40</v>
      </c>
      <c r="BN1116" s="13">
        <v>50</v>
      </c>
      <c r="BO1116" s="13">
        <v>70</v>
      </c>
      <c r="BS1116" s="13">
        <v>1</v>
      </c>
      <c r="BT1116" s="11">
        <v>2</v>
      </c>
      <c r="BU1116" s="11">
        <v>2</v>
      </c>
      <c r="BV1116" s="13">
        <v>4</v>
      </c>
      <c r="BW1116" s="13">
        <v>1</v>
      </c>
      <c r="BX1116" s="13">
        <v>2</v>
      </c>
    </row>
    <row r="1117" spans="1:76">
      <c r="A1117" s="13">
        <v>1170</v>
      </c>
      <c r="B1117" s="11">
        <v>0</v>
      </c>
      <c r="C1117" s="11">
        <v>1</v>
      </c>
      <c r="D1117" s="11">
        <f t="shared" si="118"/>
        <v>1967</v>
      </c>
      <c r="E1117" s="11">
        <v>46</v>
      </c>
      <c r="F1117" s="15">
        <v>1</v>
      </c>
      <c r="G1117" s="70">
        <v>1</v>
      </c>
      <c r="H1117" s="16">
        <v>0</v>
      </c>
      <c r="I1117" s="16">
        <v>2006</v>
      </c>
      <c r="J1117" s="16">
        <f t="shared" si="120"/>
        <v>7</v>
      </c>
      <c r="K1117" s="16">
        <v>2</v>
      </c>
      <c r="L1117" s="11">
        <v>1</v>
      </c>
      <c r="M1117" s="11">
        <v>4</v>
      </c>
      <c r="N1117" s="13">
        <v>3</v>
      </c>
      <c r="O1117" s="17">
        <v>5</v>
      </c>
      <c r="P1117" s="13">
        <v>1</v>
      </c>
      <c r="Q1117" s="16">
        <v>0</v>
      </c>
      <c r="R1117" s="16">
        <v>0</v>
      </c>
      <c r="S1117" s="16">
        <v>0</v>
      </c>
      <c r="T1117" s="16">
        <v>0</v>
      </c>
      <c r="U1117" s="16">
        <v>0</v>
      </c>
      <c r="V1117" s="11">
        <v>1</v>
      </c>
      <c r="W1117" s="16">
        <v>3</v>
      </c>
      <c r="X1117" s="11">
        <v>1</v>
      </c>
      <c r="Y1117" s="11">
        <v>0</v>
      </c>
      <c r="Z1117" s="11">
        <v>0</v>
      </c>
      <c r="AA1117" s="11">
        <v>0</v>
      </c>
      <c r="AB1117" s="11">
        <v>0</v>
      </c>
      <c r="AC1117" s="11">
        <v>0</v>
      </c>
      <c r="AD1117" s="11">
        <v>1</v>
      </c>
      <c r="AE1117" s="11">
        <v>1</v>
      </c>
      <c r="AF1117" s="20">
        <v>17</v>
      </c>
      <c r="AG1117" s="19"/>
      <c r="AH1117" s="19">
        <v>63</v>
      </c>
      <c r="AI1117" s="19">
        <v>54</v>
      </c>
      <c r="AJ1117" s="51">
        <v>5</v>
      </c>
      <c r="AK1117" s="51">
        <v>0</v>
      </c>
      <c r="AL1117" s="20">
        <v>88</v>
      </c>
      <c r="AM1117" s="20"/>
      <c r="AN1117" s="19"/>
      <c r="AO1117" s="19">
        <v>177</v>
      </c>
      <c r="AP1117" s="19">
        <v>21</v>
      </c>
      <c r="AQ1117" s="19">
        <v>7</v>
      </c>
      <c r="AR1117" s="19">
        <v>62.7</v>
      </c>
      <c r="AS1117" s="19">
        <f t="shared" si="121"/>
        <v>127.2620446863057</v>
      </c>
      <c r="AT1117" s="19">
        <v>5.8</v>
      </c>
      <c r="AY1117" s="14" t="s">
        <v>158</v>
      </c>
      <c r="AZ1117" s="21">
        <v>41339</v>
      </c>
      <c r="BA1117" s="13">
        <v>1</v>
      </c>
      <c r="BF1117" s="13">
        <v>30</v>
      </c>
      <c r="BI1117" s="13">
        <v>50</v>
      </c>
      <c r="BJ1117" s="13">
        <v>100</v>
      </c>
      <c r="BN1117" s="13">
        <v>50</v>
      </c>
      <c r="BO1117" s="13">
        <v>40</v>
      </c>
      <c r="BS1117" s="13">
        <v>1</v>
      </c>
      <c r="BT1117" s="11">
        <v>2</v>
      </c>
      <c r="BU1117" s="11">
        <v>2</v>
      </c>
      <c r="BV1117" s="17">
        <v>3</v>
      </c>
      <c r="BW1117" s="17"/>
      <c r="BX1117" s="13">
        <v>0</v>
      </c>
    </row>
    <row r="1118" spans="1:76">
      <c r="A1118" s="13">
        <v>1173</v>
      </c>
      <c r="B1118" s="11">
        <v>0</v>
      </c>
      <c r="C1118" s="11">
        <v>1</v>
      </c>
      <c r="D1118" s="11">
        <f t="shared" si="118"/>
        <v>1963</v>
      </c>
      <c r="E1118" s="11">
        <v>50</v>
      </c>
      <c r="F1118" s="15">
        <v>1</v>
      </c>
      <c r="G1118" s="71">
        <v>1</v>
      </c>
      <c r="H1118" s="16">
        <v>0</v>
      </c>
      <c r="I1118" s="16">
        <v>2012</v>
      </c>
      <c r="J1118" s="16">
        <f t="shared" si="120"/>
        <v>1</v>
      </c>
      <c r="K1118" s="16">
        <v>3</v>
      </c>
      <c r="L1118" s="11">
        <v>1</v>
      </c>
      <c r="M1118" s="16">
        <v>4</v>
      </c>
      <c r="N1118" s="13">
        <v>3</v>
      </c>
      <c r="O1118" s="17">
        <v>0</v>
      </c>
      <c r="P1118" s="13">
        <v>0</v>
      </c>
      <c r="Q1118" s="16">
        <v>1</v>
      </c>
      <c r="R1118" s="16">
        <v>0</v>
      </c>
      <c r="S1118" s="16">
        <v>0</v>
      </c>
      <c r="T1118" s="16">
        <v>0</v>
      </c>
      <c r="U1118" s="16">
        <v>0</v>
      </c>
      <c r="W1118" s="16">
        <v>0</v>
      </c>
      <c r="X1118" s="11">
        <v>1</v>
      </c>
      <c r="Y1118" s="11">
        <v>1</v>
      </c>
      <c r="Z1118" s="11">
        <v>0</v>
      </c>
      <c r="AA1118" s="11">
        <v>0</v>
      </c>
      <c r="AB1118" s="11">
        <v>0</v>
      </c>
      <c r="AC1118" s="11">
        <v>0</v>
      </c>
      <c r="AD1118" s="11">
        <v>0</v>
      </c>
      <c r="AE1118" s="11">
        <v>0</v>
      </c>
      <c r="AF1118" s="51">
        <v>19</v>
      </c>
      <c r="AG1118" s="52"/>
      <c r="AH1118" s="52">
        <v>53</v>
      </c>
      <c r="AI1118" s="52">
        <v>57</v>
      </c>
      <c r="AJ1118" s="51">
        <v>0</v>
      </c>
      <c r="AK1118" s="51">
        <v>0</v>
      </c>
      <c r="AL1118" s="20">
        <v>68</v>
      </c>
      <c r="AM1118" s="20"/>
      <c r="AN1118" s="19"/>
      <c r="AO1118" s="19">
        <v>135</v>
      </c>
      <c r="AP1118" s="19">
        <v>13</v>
      </c>
      <c r="AQ1118" s="19">
        <v>4.5999999999999996</v>
      </c>
      <c r="AR1118" s="19">
        <v>89.3</v>
      </c>
      <c r="AS1118" s="19">
        <f t="shared" si="121"/>
        <v>83.197827159850689</v>
      </c>
      <c r="AT1118" s="19">
        <v>9.81</v>
      </c>
      <c r="AY1118" s="14" t="s">
        <v>32</v>
      </c>
      <c r="AZ1118" s="21">
        <v>41352</v>
      </c>
      <c r="BA1118" s="13">
        <v>1</v>
      </c>
      <c r="BB1118" s="13">
        <v>50</v>
      </c>
      <c r="BD1118" s="13">
        <v>100</v>
      </c>
      <c r="BK1118" s="13">
        <v>70</v>
      </c>
      <c r="BM1118" s="13">
        <v>50</v>
      </c>
      <c r="BN1118" s="13">
        <v>30</v>
      </c>
      <c r="BO1118" s="13">
        <v>90</v>
      </c>
      <c r="BS1118" s="13">
        <v>1</v>
      </c>
      <c r="BT1118" s="11">
        <v>2</v>
      </c>
      <c r="BU1118" s="11">
        <v>2</v>
      </c>
      <c r="BV1118" s="13">
        <v>4</v>
      </c>
      <c r="BX1118" s="13">
        <v>2</v>
      </c>
    </row>
    <row r="1119" spans="1:76">
      <c r="A1119" s="13">
        <v>1175</v>
      </c>
      <c r="B1119" s="11">
        <v>0</v>
      </c>
      <c r="C1119" s="11">
        <v>1</v>
      </c>
      <c r="D1119" s="11">
        <f t="shared" si="118"/>
        <v>1964</v>
      </c>
      <c r="E1119" s="11">
        <v>49</v>
      </c>
      <c r="F1119" s="15">
        <v>1</v>
      </c>
      <c r="G1119" s="70">
        <v>2</v>
      </c>
      <c r="H1119" s="16">
        <v>0</v>
      </c>
      <c r="I1119" s="16">
        <v>2009</v>
      </c>
      <c r="J1119" s="16">
        <f t="shared" si="120"/>
        <v>4</v>
      </c>
      <c r="K1119" s="16">
        <v>2</v>
      </c>
      <c r="L1119" s="11">
        <v>1</v>
      </c>
      <c r="M1119" s="11">
        <v>4</v>
      </c>
      <c r="N1119" s="13">
        <v>3</v>
      </c>
      <c r="O1119" s="17">
        <v>5</v>
      </c>
      <c r="P1119" s="13">
        <v>1</v>
      </c>
      <c r="Q1119" s="16">
        <v>0</v>
      </c>
      <c r="R1119" s="16">
        <v>0</v>
      </c>
      <c r="S1119" s="16">
        <v>0</v>
      </c>
      <c r="T1119" s="16">
        <v>0</v>
      </c>
      <c r="U1119" s="16">
        <v>0</v>
      </c>
      <c r="V1119" s="11">
        <v>1</v>
      </c>
      <c r="W1119" s="16">
        <v>2</v>
      </c>
      <c r="X1119" s="11">
        <v>1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1</v>
      </c>
      <c r="AE1119" s="11">
        <v>1</v>
      </c>
      <c r="AF1119" s="20">
        <v>24</v>
      </c>
      <c r="AG1119" s="19"/>
      <c r="AH1119" s="19">
        <v>60</v>
      </c>
      <c r="AI1119" s="19">
        <v>51</v>
      </c>
      <c r="AJ1119" s="51">
        <v>5</v>
      </c>
      <c r="AK1119" s="51">
        <v>0</v>
      </c>
      <c r="AL1119" s="20">
        <v>74</v>
      </c>
      <c r="AM1119" s="20">
        <v>0</v>
      </c>
      <c r="AN1119" s="19"/>
      <c r="AO1119" s="19">
        <v>163</v>
      </c>
      <c r="AP1119" s="19">
        <v>30</v>
      </c>
      <c r="AQ1119" s="19">
        <v>4.5</v>
      </c>
      <c r="AR1119" s="19">
        <v>115</v>
      </c>
      <c r="AS1119" s="19">
        <f t="shared" si="121"/>
        <v>62.392209641301726</v>
      </c>
      <c r="AT1119" s="19">
        <v>4.5</v>
      </c>
      <c r="AY1119" s="14" t="s">
        <v>24</v>
      </c>
      <c r="AZ1119" s="21">
        <v>41348</v>
      </c>
      <c r="BD1119" s="13">
        <v>50</v>
      </c>
      <c r="BN1119" s="13">
        <v>70</v>
      </c>
      <c r="BR1119" s="13">
        <v>100</v>
      </c>
      <c r="BS1119" s="13">
        <v>1</v>
      </c>
      <c r="BT1119" s="11">
        <v>2</v>
      </c>
      <c r="BU1119" s="11">
        <v>2</v>
      </c>
      <c r="BV1119" s="13">
        <v>2</v>
      </c>
      <c r="BX1119" s="13">
        <v>4</v>
      </c>
    </row>
    <row r="1120" spans="1:76">
      <c r="A1120" s="13">
        <v>1179</v>
      </c>
      <c r="B1120" s="11">
        <v>0</v>
      </c>
      <c r="C1120" s="11">
        <v>1</v>
      </c>
      <c r="D1120" s="11">
        <f t="shared" si="118"/>
        <v>1953</v>
      </c>
      <c r="E1120" s="11">
        <v>60</v>
      </c>
      <c r="F1120" s="15">
        <v>1</v>
      </c>
      <c r="G1120" s="71">
        <v>1</v>
      </c>
      <c r="H1120" s="16">
        <v>0</v>
      </c>
      <c r="I1120" s="16">
        <v>1998</v>
      </c>
      <c r="J1120" s="16">
        <f t="shared" si="120"/>
        <v>15</v>
      </c>
      <c r="K1120" s="16">
        <v>1</v>
      </c>
      <c r="L1120" s="11">
        <v>1</v>
      </c>
      <c r="M1120" s="11">
        <v>1</v>
      </c>
      <c r="N1120" s="13">
        <v>2</v>
      </c>
      <c r="O1120" s="17">
        <v>3</v>
      </c>
      <c r="P1120" s="13">
        <v>0</v>
      </c>
      <c r="Q1120" s="16">
        <v>0</v>
      </c>
      <c r="R1120" s="16">
        <v>1</v>
      </c>
      <c r="S1120" s="16">
        <v>0</v>
      </c>
      <c r="T1120" s="16">
        <v>0</v>
      </c>
      <c r="U1120" s="16">
        <v>0</v>
      </c>
      <c r="V1120" s="11">
        <v>1</v>
      </c>
      <c r="W1120" s="16">
        <v>2</v>
      </c>
      <c r="X1120" s="11">
        <v>1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20">
        <v>16.899999999999999</v>
      </c>
      <c r="AG1120" s="19"/>
      <c r="AH1120" s="19">
        <v>52</v>
      </c>
      <c r="AI1120" s="19">
        <v>78</v>
      </c>
      <c r="AJ1120" s="51">
        <v>3</v>
      </c>
      <c r="AK1120" s="51">
        <v>0</v>
      </c>
      <c r="AL1120" s="20">
        <v>73</v>
      </c>
      <c r="AM1120" s="20">
        <v>0</v>
      </c>
      <c r="AN1120" s="19"/>
      <c r="AO1120" s="19">
        <v>190</v>
      </c>
      <c r="AP1120" s="19">
        <v>6</v>
      </c>
      <c r="AQ1120" s="19">
        <v>4.9000000000000004</v>
      </c>
      <c r="AR1120" s="19">
        <v>77</v>
      </c>
      <c r="AS1120" s="19">
        <f t="shared" si="121"/>
        <v>95.128462575456325</v>
      </c>
      <c r="AT1120" s="19">
        <v>4.68</v>
      </c>
      <c r="AU1120" s="20">
        <v>1.05</v>
      </c>
      <c r="AV1120" s="19">
        <v>1.44</v>
      </c>
      <c r="AW1120" s="19">
        <v>2.19</v>
      </c>
      <c r="AX1120" s="19">
        <f>(AT1120-AU1120)/AU1120</f>
        <v>3.4571428571428569</v>
      </c>
      <c r="AY1120" s="14" t="s">
        <v>158</v>
      </c>
      <c r="AZ1120" s="21">
        <v>41417</v>
      </c>
      <c r="BA1120" s="13">
        <v>0</v>
      </c>
      <c r="BC1120" s="13">
        <v>90</v>
      </c>
      <c r="BJ1120" s="13">
        <v>30</v>
      </c>
      <c r="BM1120" s="13">
        <v>20</v>
      </c>
      <c r="BO1120" s="13">
        <v>80</v>
      </c>
      <c r="BS1120" s="13">
        <v>1</v>
      </c>
      <c r="BT1120" s="11">
        <v>2</v>
      </c>
      <c r="BU1120" s="11">
        <v>2</v>
      </c>
      <c r="BV1120" s="13">
        <v>2</v>
      </c>
      <c r="BX1120" s="13">
        <v>3</v>
      </c>
    </row>
    <row r="1121" spans="1:76">
      <c r="A1121" s="13">
        <v>1180</v>
      </c>
      <c r="B1121" s="11">
        <v>0</v>
      </c>
      <c r="C1121" s="11">
        <v>1</v>
      </c>
      <c r="D1121" s="11">
        <f t="shared" si="118"/>
        <v>1958</v>
      </c>
      <c r="E1121" s="11">
        <v>55</v>
      </c>
      <c r="F1121" s="15">
        <v>1</v>
      </c>
      <c r="G1121" s="71">
        <v>1</v>
      </c>
      <c r="H1121" s="16">
        <v>0</v>
      </c>
      <c r="I1121" s="16">
        <v>2011</v>
      </c>
      <c r="J1121" s="16">
        <f t="shared" si="120"/>
        <v>2</v>
      </c>
      <c r="K1121" s="16">
        <v>2</v>
      </c>
      <c r="L1121" s="11">
        <v>1</v>
      </c>
      <c r="M1121" s="16">
        <v>3</v>
      </c>
      <c r="N1121" s="13">
        <v>3</v>
      </c>
      <c r="O1121" s="17">
        <v>1</v>
      </c>
      <c r="P1121" s="13">
        <v>0</v>
      </c>
      <c r="Q1121" s="16">
        <v>0</v>
      </c>
      <c r="R1121" s="16">
        <v>0</v>
      </c>
      <c r="S1121" s="16">
        <v>0</v>
      </c>
      <c r="T1121" s="16">
        <v>0</v>
      </c>
      <c r="U1121" s="16">
        <v>0</v>
      </c>
      <c r="V1121" s="11">
        <v>1</v>
      </c>
      <c r="W1121" s="16">
        <v>1</v>
      </c>
      <c r="X1121" s="11">
        <v>1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1</v>
      </c>
      <c r="AF1121" s="20">
        <v>28.5</v>
      </c>
      <c r="AG1121" s="19"/>
      <c r="AH1121" s="19">
        <v>55</v>
      </c>
      <c r="AI1121" s="19">
        <v>48</v>
      </c>
      <c r="AJ1121" s="51">
        <v>1</v>
      </c>
      <c r="AK1121" s="51">
        <v>0</v>
      </c>
      <c r="AL1121" s="20">
        <v>67</v>
      </c>
      <c r="AM1121" s="20">
        <v>1</v>
      </c>
      <c r="AN1121" s="19"/>
      <c r="AO1121" s="19">
        <v>160</v>
      </c>
      <c r="AP1121" s="19">
        <v>5</v>
      </c>
      <c r="AQ1121" s="19"/>
      <c r="AR1121" s="19">
        <v>75</v>
      </c>
      <c r="AS1121" s="19">
        <f t="shared" si="121"/>
        <v>99.809333312911022</v>
      </c>
      <c r="AY1121" s="14" t="s">
        <v>23</v>
      </c>
      <c r="AZ1121" s="21">
        <v>41408</v>
      </c>
      <c r="BI1121" s="13">
        <v>70</v>
      </c>
      <c r="BS1121" s="13">
        <v>2</v>
      </c>
      <c r="BT1121" s="11">
        <v>2</v>
      </c>
      <c r="BU1121" s="11">
        <v>2</v>
      </c>
      <c r="BV1121" s="13">
        <v>1</v>
      </c>
      <c r="BX1121" s="13">
        <v>1</v>
      </c>
    </row>
    <row r="1122" spans="1:76">
      <c r="A1122" s="13">
        <v>1183</v>
      </c>
      <c r="B1122" s="11">
        <v>0</v>
      </c>
      <c r="C1122" s="11">
        <v>1</v>
      </c>
      <c r="D1122" s="11">
        <f t="shared" si="118"/>
        <v>1954</v>
      </c>
      <c r="E1122" s="11">
        <v>59</v>
      </c>
      <c r="F1122" s="15">
        <v>1</v>
      </c>
      <c r="G1122" s="71">
        <v>1</v>
      </c>
      <c r="H1122" s="16">
        <v>2</v>
      </c>
      <c r="I1122" s="16">
        <v>2013</v>
      </c>
      <c r="J1122" s="16">
        <f t="shared" si="120"/>
        <v>0</v>
      </c>
      <c r="K1122" s="16">
        <v>1</v>
      </c>
      <c r="L1122" s="11">
        <v>1</v>
      </c>
      <c r="M1122" s="11">
        <v>2</v>
      </c>
      <c r="N1122" s="13">
        <v>3</v>
      </c>
      <c r="O1122" s="17">
        <v>0</v>
      </c>
      <c r="P1122" s="13">
        <v>0</v>
      </c>
      <c r="Q1122" s="16">
        <v>0</v>
      </c>
      <c r="R1122" s="16">
        <v>0</v>
      </c>
      <c r="S1122" s="16">
        <v>0</v>
      </c>
      <c r="T1122" s="16">
        <v>0</v>
      </c>
      <c r="U1122" s="16">
        <v>0</v>
      </c>
      <c r="V1122" s="11">
        <v>1</v>
      </c>
      <c r="W1122" s="16">
        <v>2</v>
      </c>
      <c r="X1122" s="11">
        <v>1</v>
      </c>
      <c r="Y1122" s="11">
        <v>1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20">
        <v>21</v>
      </c>
      <c r="AG1122" s="19"/>
      <c r="AH1122" s="19">
        <v>53</v>
      </c>
      <c r="AI1122" s="19">
        <v>55</v>
      </c>
      <c r="AJ1122" s="51">
        <v>0</v>
      </c>
      <c r="AK1122" s="51">
        <v>0</v>
      </c>
      <c r="AL1122" s="20">
        <v>69</v>
      </c>
      <c r="AM1122" s="20">
        <v>0</v>
      </c>
      <c r="AN1122" s="19"/>
      <c r="AO1122" s="19">
        <v>151</v>
      </c>
      <c r="AP1122" s="19">
        <v>12</v>
      </c>
      <c r="AQ1122" s="19">
        <v>6.5</v>
      </c>
      <c r="AR1122" s="19">
        <v>116</v>
      </c>
      <c r="AS1122" s="19">
        <f t="shared" si="121"/>
        <v>59.486442954611661</v>
      </c>
      <c r="AY1122" s="14" t="s">
        <v>91</v>
      </c>
      <c r="AZ1122" s="21">
        <v>41382</v>
      </c>
      <c r="BA1122" s="13">
        <v>1</v>
      </c>
      <c r="BC1122" s="13">
        <v>100</v>
      </c>
      <c r="BF1122" s="13">
        <v>100</v>
      </c>
      <c r="BN1122" s="13">
        <v>100</v>
      </c>
      <c r="BS1122" s="13">
        <v>1</v>
      </c>
      <c r="BT1122" s="11">
        <v>2</v>
      </c>
      <c r="BU1122" s="11">
        <v>2</v>
      </c>
      <c r="BV1122" s="13">
        <v>2</v>
      </c>
      <c r="BW1122" s="13">
        <v>0</v>
      </c>
      <c r="BX1122" s="13">
        <v>0</v>
      </c>
    </row>
    <row r="1123" spans="1:76">
      <c r="A1123" s="13">
        <v>1185</v>
      </c>
      <c r="B1123" s="11">
        <v>0</v>
      </c>
      <c r="C1123" s="11">
        <v>1</v>
      </c>
      <c r="D1123" s="11">
        <f t="shared" si="118"/>
        <v>1957</v>
      </c>
      <c r="E1123" s="11">
        <v>56</v>
      </c>
      <c r="F1123" s="15">
        <v>1</v>
      </c>
      <c r="G1123" s="71">
        <v>1</v>
      </c>
      <c r="H1123" s="16">
        <v>0</v>
      </c>
      <c r="I1123" s="16">
        <v>2012</v>
      </c>
      <c r="J1123" s="16">
        <f t="shared" si="120"/>
        <v>1</v>
      </c>
      <c r="K1123" s="16">
        <v>1</v>
      </c>
      <c r="L1123" s="11">
        <v>1</v>
      </c>
      <c r="M1123" s="16">
        <v>3</v>
      </c>
      <c r="N1123" s="13">
        <v>3</v>
      </c>
      <c r="O1123" s="17">
        <v>0</v>
      </c>
      <c r="P1123" s="13">
        <v>0</v>
      </c>
      <c r="Q1123" s="16">
        <v>1</v>
      </c>
      <c r="R1123" s="16">
        <v>0</v>
      </c>
      <c r="S1123" s="16">
        <v>0</v>
      </c>
      <c r="T1123" s="16">
        <v>0</v>
      </c>
      <c r="U1123" s="16">
        <v>0</v>
      </c>
      <c r="V1123" s="11">
        <v>1</v>
      </c>
      <c r="W1123" s="16">
        <v>2</v>
      </c>
      <c r="X1123" s="11">
        <v>1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20"/>
      <c r="AG1123" s="19"/>
      <c r="AH1123" s="19">
        <v>42</v>
      </c>
      <c r="AI1123" s="19">
        <v>58</v>
      </c>
      <c r="AJ1123" s="51">
        <v>1</v>
      </c>
      <c r="AK1123" s="51">
        <v>0</v>
      </c>
      <c r="AL1123" s="20">
        <v>89</v>
      </c>
      <c r="AM1123" s="20"/>
      <c r="AN1123" s="19"/>
      <c r="AO1123" s="19">
        <v>154</v>
      </c>
      <c r="AP1123" s="19">
        <v>7</v>
      </c>
      <c r="AQ1123" s="19">
        <v>6.4</v>
      </c>
      <c r="AR1123" s="19">
        <v>103</v>
      </c>
      <c r="AS1123" s="19">
        <f t="shared" si="121"/>
        <v>68.958713683570195</v>
      </c>
      <c r="AT1123" s="19">
        <v>5.0999999999999996</v>
      </c>
      <c r="AY1123" s="14" t="s">
        <v>45</v>
      </c>
      <c r="AZ1123" s="21">
        <v>41401</v>
      </c>
      <c r="BA1123" s="13">
        <v>0</v>
      </c>
      <c r="BC1123" s="13">
        <v>80</v>
      </c>
      <c r="BD1123" s="13">
        <v>50</v>
      </c>
      <c r="BF1123" s="13">
        <v>100</v>
      </c>
      <c r="BM1123" s="13">
        <v>30</v>
      </c>
      <c r="BO1123" s="13">
        <v>70</v>
      </c>
      <c r="BS1123" s="13">
        <v>1</v>
      </c>
      <c r="BT1123" s="11">
        <v>2</v>
      </c>
      <c r="BU1123" s="11">
        <v>2</v>
      </c>
      <c r="BV1123" s="13">
        <v>2</v>
      </c>
      <c r="BX1123" s="13">
        <v>1</v>
      </c>
    </row>
    <row r="1124" spans="1:76">
      <c r="A1124" s="13">
        <v>1186</v>
      </c>
      <c r="B1124" s="11">
        <v>0</v>
      </c>
      <c r="C1124" s="11">
        <v>1</v>
      </c>
      <c r="D1124" s="11">
        <f t="shared" si="118"/>
        <v>1947</v>
      </c>
      <c r="E1124" s="11">
        <v>66</v>
      </c>
      <c r="F1124" s="15">
        <v>2</v>
      </c>
      <c r="H1124" s="16">
        <v>0</v>
      </c>
      <c r="I1124" s="16"/>
      <c r="J1124" s="16">
        <f t="shared" si="120"/>
        <v>2013</v>
      </c>
      <c r="K1124" s="11">
        <v>0</v>
      </c>
      <c r="L1124" s="11">
        <v>0</v>
      </c>
      <c r="M1124" s="16">
        <v>3</v>
      </c>
      <c r="N1124" s="13">
        <v>3</v>
      </c>
      <c r="O1124" s="17">
        <v>5</v>
      </c>
      <c r="P1124" s="13">
        <v>0</v>
      </c>
      <c r="Q1124" s="16">
        <v>0</v>
      </c>
      <c r="R1124" s="16">
        <v>0</v>
      </c>
      <c r="S1124" s="16">
        <v>1</v>
      </c>
      <c r="T1124" s="16">
        <v>0</v>
      </c>
      <c r="U1124" s="16">
        <v>0</v>
      </c>
      <c r="V1124" s="11">
        <v>1</v>
      </c>
      <c r="W1124" s="16">
        <v>1</v>
      </c>
      <c r="X1124" s="11">
        <v>1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20"/>
      <c r="AG1124" s="19"/>
      <c r="AH1124" s="19">
        <v>54</v>
      </c>
      <c r="AI1124" s="19">
        <v>78</v>
      </c>
      <c r="AJ1124" s="51">
        <v>5</v>
      </c>
      <c r="AK1124" s="51">
        <v>0</v>
      </c>
      <c r="AL1124" s="20">
        <v>69</v>
      </c>
      <c r="AM1124" s="20">
        <v>0</v>
      </c>
      <c r="AN1124" s="19"/>
      <c r="AO1124" s="19">
        <v>133</v>
      </c>
      <c r="AP1124" s="19">
        <v>15</v>
      </c>
      <c r="AQ1124" s="19">
        <v>5.7</v>
      </c>
      <c r="AR1124" s="19"/>
      <c r="AY1124" s="14" t="s">
        <v>32</v>
      </c>
      <c r="AZ1124" s="21">
        <v>41402</v>
      </c>
      <c r="BA1124" s="13">
        <v>0</v>
      </c>
      <c r="BD1124" s="13">
        <v>60</v>
      </c>
      <c r="BS1124" s="13">
        <v>1</v>
      </c>
      <c r="BT1124" s="11">
        <v>2</v>
      </c>
      <c r="BU1124" s="11">
        <v>2</v>
      </c>
      <c r="BV1124" s="13">
        <v>1</v>
      </c>
      <c r="BX1124" s="13">
        <v>1</v>
      </c>
    </row>
    <row r="1125" spans="1:76">
      <c r="A1125" s="13">
        <v>1187</v>
      </c>
      <c r="B1125" s="11">
        <v>0</v>
      </c>
      <c r="C1125" s="11">
        <v>1</v>
      </c>
      <c r="D1125" s="11">
        <f t="shared" si="118"/>
        <v>1964</v>
      </c>
      <c r="E1125" s="11">
        <v>49</v>
      </c>
      <c r="F1125" s="15">
        <v>1</v>
      </c>
      <c r="G1125" s="71">
        <v>1</v>
      </c>
      <c r="H1125" s="16">
        <v>0</v>
      </c>
      <c r="I1125" s="16">
        <v>2012</v>
      </c>
      <c r="J1125" s="16">
        <f t="shared" si="120"/>
        <v>1</v>
      </c>
      <c r="K1125" s="16">
        <v>2</v>
      </c>
      <c r="L1125" s="11">
        <v>1</v>
      </c>
      <c r="M1125" s="11">
        <v>4</v>
      </c>
      <c r="N1125" s="13">
        <v>3</v>
      </c>
      <c r="O1125" s="17">
        <v>0</v>
      </c>
      <c r="P1125" s="13">
        <v>0</v>
      </c>
      <c r="Q1125" s="16">
        <v>0</v>
      </c>
      <c r="R1125" s="16">
        <v>0</v>
      </c>
      <c r="S1125" s="16">
        <v>0</v>
      </c>
      <c r="T1125" s="16">
        <v>0</v>
      </c>
      <c r="U1125" s="16">
        <v>0</v>
      </c>
      <c r="W1125" s="16">
        <v>0</v>
      </c>
      <c r="X1125" s="11">
        <v>1</v>
      </c>
      <c r="Y1125" s="11">
        <v>0</v>
      </c>
      <c r="Z1125" s="11">
        <v>0</v>
      </c>
      <c r="AA1125" s="11">
        <v>0</v>
      </c>
      <c r="AB1125" s="11">
        <v>0</v>
      </c>
      <c r="AC1125" s="11">
        <v>1</v>
      </c>
      <c r="AD1125" s="11">
        <v>0</v>
      </c>
      <c r="AE1125" s="11">
        <v>1</v>
      </c>
      <c r="AF1125" s="20">
        <v>24</v>
      </c>
      <c r="AG1125" s="19"/>
      <c r="AH1125" s="19">
        <v>55</v>
      </c>
      <c r="AI1125" s="19">
        <v>44</v>
      </c>
      <c r="AJ1125" s="51">
        <v>0</v>
      </c>
      <c r="AK1125" s="51">
        <v>1</v>
      </c>
      <c r="AL1125" s="20">
        <v>74</v>
      </c>
      <c r="AM1125" s="20"/>
      <c r="AN1125" s="19"/>
      <c r="AO1125" s="19">
        <v>171</v>
      </c>
      <c r="AP1125" s="19">
        <v>4</v>
      </c>
      <c r="AQ1125" s="19">
        <v>4.57</v>
      </c>
      <c r="AR1125" s="19">
        <v>79</v>
      </c>
      <c r="AS1125" s="19">
        <f t="shared" ref="AS1125:AS1136" si="122">IF(F1125=1,186*POWER(AR1125/88.5,-1.154)*POWER(E1125,-0.203),186*POWER(AR1125/88.5,-1.154)*POWER(E1125,-0.203)*0.742)</f>
        <v>96.230781112233743</v>
      </c>
      <c r="AT1125" s="19">
        <v>4.4000000000000004</v>
      </c>
      <c r="AU1125" s="20">
        <v>0.99</v>
      </c>
      <c r="AV1125" s="19">
        <v>0.3</v>
      </c>
      <c r="AW1125" s="19">
        <v>3.11</v>
      </c>
      <c r="AX1125" s="19">
        <f>(AT1125-AU1125)/AU1125</f>
        <v>3.4444444444444446</v>
      </c>
      <c r="AY1125" s="14" t="s">
        <v>190</v>
      </c>
      <c r="AZ1125" s="21">
        <v>41331</v>
      </c>
      <c r="BA1125" s="13">
        <v>1</v>
      </c>
      <c r="BJ1125" s="13">
        <v>100</v>
      </c>
      <c r="BO1125" s="13">
        <v>95</v>
      </c>
      <c r="BS1125" s="13">
        <v>1</v>
      </c>
      <c r="BT1125" s="11">
        <v>2</v>
      </c>
      <c r="BU1125" s="11">
        <v>2</v>
      </c>
      <c r="BV1125" s="13">
        <v>2</v>
      </c>
      <c r="BX1125" s="13">
        <v>1</v>
      </c>
    </row>
    <row r="1126" spans="1:76">
      <c r="A1126" s="13">
        <v>1191</v>
      </c>
      <c r="B1126" s="11">
        <v>0</v>
      </c>
      <c r="C1126" s="11">
        <v>1</v>
      </c>
      <c r="D1126" s="11">
        <f t="shared" si="118"/>
        <v>1949</v>
      </c>
      <c r="E1126" s="11">
        <v>64</v>
      </c>
      <c r="F1126" s="15">
        <v>1</v>
      </c>
      <c r="G1126" s="71">
        <v>1</v>
      </c>
      <c r="H1126" s="16">
        <v>0</v>
      </c>
      <c r="I1126" s="16">
        <v>1997</v>
      </c>
      <c r="J1126" s="16">
        <f t="shared" si="120"/>
        <v>16</v>
      </c>
      <c r="K1126" s="16">
        <v>2</v>
      </c>
      <c r="L1126" s="11">
        <v>1</v>
      </c>
      <c r="M1126" s="16">
        <v>3</v>
      </c>
      <c r="N1126" s="13">
        <v>3</v>
      </c>
      <c r="O1126" s="17">
        <v>0</v>
      </c>
      <c r="P1126" s="13">
        <v>0</v>
      </c>
      <c r="Q1126" s="16">
        <v>1</v>
      </c>
      <c r="R1126" s="16">
        <v>0</v>
      </c>
      <c r="S1126" s="16">
        <v>0</v>
      </c>
      <c r="T1126" s="16">
        <v>0</v>
      </c>
      <c r="U1126" s="16">
        <v>1</v>
      </c>
      <c r="V1126" s="11">
        <v>1</v>
      </c>
      <c r="W1126" s="16">
        <v>2</v>
      </c>
      <c r="X1126" s="11">
        <v>1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1</v>
      </c>
      <c r="AF1126" s="20">
        <v>21</v>
      </c>
      <c r="AG1126" s="19"/>
      <c r="AH1126" s="19">
        <v>64</v>
      </c>
      <c r="AI1126" s="19">
        <v>48</v>
      </c>
      <c r="AJ1126" s="51">
        <v>4</v>
      </c>
      <c r="AK1126" s="51">
        <v>0</v>
      </c>
      <c r="AL1126" s="20">
        <v>92</v>
      </c>
      <c r="AM1126" s="20"/>
      <c r="AN1126" s="19"/>
      <c r="AO1126" s="19">
        <v>150</v>
      </c>
      <c r="AP1126" s="19">
        <v>15</v>
      </c>
      <c r="AQ1126" s="19">
        <v>5.2</v>
      </c>
      <c r="AR1126" s="19">
        <v>139</v>
      </c>
      <c r="AS1126" s="19">
        <f t="shared" si="122"/>
        <v>47.488873143169847</v>
      </c>
      <c r="AT1126" s="19">
        <v>5.8</v>
      </c>
      <c r="AY1126" s="14" t="s">
        <v>100</v>
      </c>
      <c r="AZ1126" s="21">
        <v>41375</v>
      </c>
      <c r="BA1126" s="13">
        <v>1</v>
      </c>
      <c r="BI1126" s="13">
        <v>80</v>
      </c>
      <c r="BL1126" s="13">
        <v>100</v>
      </c>
      <c r="BN1126" s="13">
        <v>100</v>
      </c>
      <c r="BS1126" s="13">
        <v>1</v>
      </c>
      <c r="BT1126" s="11">
        <v>2</v>
      </c>
      <c r="BU1126" s="11">
        <v>2</v>
      </c>
      <c r="BV1126" s="13">
        <v>2</v>
      </c>
      <c r="BX1126" s="13">
        <v>2</v>
      </c>
    </row>
    <row r="1127" spans="1:76">
      <c r="A1127" s="13">
        <v>1194</v>
      </c>
      <c r="B1127" s="11">
        <v>0</v>
      </c>
      <c r="C1127" s="11">
        <v>1</v>
      </c>
      <c r="D1127" s="11">
        <f t="shared" si="118"/>
        <v>1954</v>
      </c>
      <c r="E1127" s="11">
        <v>59</v>
      </c>
      <c r="F1127" s="15">
        <v>2</v>
      </c>
      <c r="G1127" s="71">
        <v>1</v>
      </c>
      <c r="H1127" s="16">
        <v>0</v>
      </c>
      <c r="I1127" s="16">
        <v>2008</v>
      </c>
      <c r="J1127" s="16">
        <f t="shared" si="120"/>
        <v>5</v>
      </c>
      <c r="K1127" s="16">
        <v>2</v>
      </c>
      <c r="L1127" s="11">
        <v>1</v>
      </c>
      <c r="M1127" s="11">
        <v>4</v>
      </c>
      <c r="N1127" s="13">
        <v>3</v>
      </c>
      <c r="O1127" s="17">
        <v>0</v>
      </c>
      <c r="P1127" s="13">
        <v>1</v>
      </c>
      <c r="Q1127" s="16">
        <v>0</v>
      </c>
      <c r="R1127" s="16">
        <v>0</v>
      </c>
      <c r="S1127" s="16">
        <v>0</v>
      </c>
      <c r="T1127" s="16">
        <v>0</v>
      </c>
      <c r="U1127" s="16">
        <v>0</v>
      </c>
      <c r="V1127" s="11">
        <v>1</v>
      </c>
      <c r="W1127" s="16">
        <v>2</v>
      </c>
      <c r="X1127" s="11">
        <v>1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1</v>
      </c>
      <c r="AE1127" s="11">
        <v>1</v>
      </c>
      <c r="AF1127" s="20"/>
      <c r="AG1127" s="19"/>
      <c r="AH1127" s="19">
        <v>52</v>
      </c>
      <c r="AI1127" s="19">
        <v>48</v>
      </c>
      <c r="AJ1127" s="51">
        <v>0</v>
      </c>
      <c r="AK1127" s="51">
        <v>0</v>
      </c>
      <c r="AL1127" s="20">
        <v>77</v>
      </c>
      <c r="AM1127" s="20">
        <v>0</v>
      </c>
      <c r="AN1127" s="19"/>
      <c r="AO1127" s="19">
        <v>137</v>
      </c>
      <c r="AP1127" s="19">
        <v>26</v>
      </c>
      <c r="AQ1127" s="19">
        <v>4.3</v>
      </c>
      <c r="AR1127" s="19">
        <v>73</v>
      </c>
      <c r="AS1127" s="19">
        <f t="shared" si="122"/>
        <v>75.323734679282538</v>
      </c>
      <c r="AT1127" s="19">
        <v>6.2</v>
      </c>
      <c r="AU1127" s="20">
        <v>1.9</v>
      </c>
      <c r="AV1127" s="19">
        <v>1</v>
      </c>
      <c r="AW1127" s="19">
        <v>3.3</v>
      </c>
      <c r="AX1127" s="19">
        <f>(AT1127-AU1127)/AU1127</f>
        <v>2.2631578947368425</v>
      </c>
      <c r="AY1127" s="14" t="s">
        <v>260</v>
      </c>
      <c r="AZ1127" s="21">
        <v>41390</v>
      </c>
      <c r="BA1127" s="13">
        <v>1</v>
      </c>
      <c r="BC1127" s="13">
        <v>100</v>
      </c>
      <c r="BT1127" s="11">
        <v>2</v>
      </c>
      <c r="BU1127" s="11">
        <v>2</v>
      </c>
      <c r="BV1127" s="13">
        <v>1</v>
      </c>
      <c r="BX1127" s="13">
        <v>4</v>
      </c>
    </row>
    <row r="1128" spans="1:76">
      <c r="A1128" s="13">
        <v>1196</v>
      </c>
      <c r="B1128" s="11">
        <v>0</v>
      </c>
      <c r="C1128" s="11">
        <v>1</v>
      </c>
      <c r="D1128" s="11">
        <f t="shared" si="118"/>
        <v>1949</v>
      </c>
      <c r="E1128" s="11">
        <v>64</v>
      </c>
      <c r="F1128" s="15">
        <v>1</v>
      </c>
      <c r="H1128" s="16">
        <v>0</v>
      </c>
      <c r="I1128" s="16"/>
      <c r="J1128" s="16">
        <f t="shared" si="120"/>
        <v>2013</v>
      </c>
      <c r="K1128" s="11">
        <v>0</v>
      </c>
      <c r="L1128" s="11">
        <v>0</v>
      </c>
      <c r="M1128" s="16">
        <v>3</v>
      </c>
      <c r="N1128" s="13">
        <v>3</v>
      </c>
      <c r="O1128" s="17">
        <v>4</v>
      </c>
      <c r="P1128" s="13">
        <v>0</v>
      </c>
      <c r="Q1128" s="16">
        <v>0</v>
      </c>
      <c r="R1128" s="16">
        <v>0</v>
      </c>
      <c r="S1128" s="16">
        <v>0</v>
      </c>
      <c r="T1128" s="16">
        <v>0</v>
      </c>
      <c r="U1128" s="16">
        <v>0</v>
      </c>
      <c r="V1128" s="11">
        <v>1</v>
      </c>
      <c r="W1128" s="16">
        <v>2</v>
      </c>
      <c r="X1128" s="11">
        <v>1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20">
        <v>15</v>
      </c>
      <c r="AG1128" s="19"/>
      <c r="AH1128" s="19">
        <v>43</v>
      </c>
      <c r="AI1128" s="19">
        <v>58</v>
      </c>
      <c r="AJ1128" s="51">
        <v>4</v>
      </c>
      <c r="AK1128" s="51">
        <v>0</v>
      </c>
      <c r="AL1128" s="20">
        <v>57</v>
      </c>
      <c r="AM1128" s="20">
        <v>0</v>
      </c>
      <c r="AN1128" s="19"/>
      <c r="AO1128" s="19"/>
      <c r="AP1128" s="19"/>
      <c r="AQ1128" s="19">
        <v>5.47</v>
      </c>
      <c r="AR1128" s="19">
        <v>120</v>
      </c>
      <c r="AS1128" s="19">
        <f t="shared" si="122"/>
        <v>56.267262429782598</v>
      </c>
      <c r="AT1128" s="19">
        <v>3.06</v>
      </c>
      <c r="AU1128" s="20">
        <v>0.73</v>
      </c>
      <c r="AV1128" s="19">
        <v>1.61</v>
      </c>
      <c r="AW1128" s="19">
        <v>0.72</v>
      </c>
      <c r="AX1128" s="19">
        <f>(AT1128-AU1128)/AU1128</f>
        <v>3.1917808219178085</v>
      </c>
      <c r="AY1128" s="14" t="s">
        <v>33</v>
      </c>
      <c r="AZ1128" s="21">
        <v>41411</v>
      </c>
      <c r="BA1128" s="13">
        <v>0</v>
      </c>
      <c r="BC1128" s="13">
        <v>50</v>
      </c>
      <c r="BL1128" s="13">
        <v>100</v>
      </c>
      <c r="BN1128" s="13">
        <v>60</v>
      </c>
      <c r="BS1128" s="13">
        <v>1</v>
      </c>
      <c r="BT1128" s="11">
        <v>2</v>
      </c>
      <c r="BU1128" s="11">
        <v>2</v>
      </c>
      <c r="BV1128" s="13">
        <v>2</v>
      </c>
      <c r="BX1128" s="13">
        <v>1</v>
      </c>
    </row>
    <row r="1129" spans="1:76">
      <c r="A1129" s="13">
        <v>1199</v>
      </c>
      <c r="B1129" s="11">
        <v>0</v>
      </c>
      <c r="C1129" s="11">
        <v>1</v>
      </c>
      <c r="D1129" s="11">
        <f t="shared" si="118"/>
        <v>1951</v>
      </c>
      <c r="E1129" s="11">
        <v>62</v>
      </c>
      <c r="F1129" s="15">
        <v>1</v>
      </c>
      <c r="G1129" s="71">
        <v>1</v>
      </c>
      <c r="H1129" s="16">
        <v>1</v>
      </c>
      <c r="I1129" s="16">
        <v>99</v>
      </c>
      <c r="J1129" s="16">
        <v>99</v>
      </c>
      <c r="K1129" s="16">
        <v>2</v>
      </c>
      <c r="L1129" s="11">
        <v>1</v>
      </c>
      <c r="M1129" s="16">
        <v>3</v>
      </c>
      <c r="N1129" s="13">
        <v>3</v>
      </c>
      <c r="O1129" s="17">
        <v>3</v>
      </c>
      <c r="P1129" s="13">
        <v>0</v>
      </c>
      <c r="Q1129" s="16">
        <v>0</v>
      </c>
      <c r="R1129" s="16">
        <v>0</v>
      </c>
      <c r="S1129" s="16">
        <v>0</v>
      </c>
      <c r="T1129" s="16">
        <v>0</v>
      </c>
      <c r="U1129" s="16">
        <v>0</v>
      </c>
      <c r="V1129" s="11">
        <v>1</v>
      </c>
      <c r="W1129" s="16">
        <v>2</v>
      </c>
      <c r="X1129" s="11">
        <v>4</v>
      </c>
      <c r="Y1129" s="11">
        <v>0</v>
      </c>
      <c r="Z1129" s="11">
        <v>0</v>
      </c>
      <c r="AA1129" s="11">
        <v>0</v>
      </c>
      <c r="AB1129" s="11">
        <v>0</v>
      </c>
      <c r="AC1129" s="11">
        <v>0</v>
      </c>
      <c r="AD1129" s="11">
        <v>0</v>
      </c>
      <c r="AE1129" s="11">
        <v>0</v>
      </c>
      <c r="AF1129" s="20">
        <v>29.9</v>
      </c>
      <c r="AG1129" s="19"/>
      <c r="AH1129" s="19">
        <v>54</v>
      </c>
      <c r="AI1129" s="19">
        <v>68</v>
      </c>
      <c r="AJ1129" s="51">
        <v>3</v>
      </c>
      <c r="AK1129" s="51">
        <v>0</v>
      </c>
      <c r="AL1129" s="20">
        <v>83</v>
      </c>
      <c r="AM1129" s="20"/>
      <c r="AN1129" s="19"/>
      <c r="AO1129" s="19">
        <v>155</v>
      </c>
      <c r="AP1129" s="19">
        <v>3</v>
      </c>
      <c r="AQ1129" s="19">
        <v>6.12</v>
      </c>
      <c r="AR1129" s="19">
        <v>63</v>
      </c>
      <c r="AS1129" s="19">
        <f t="shared" si="122"/>
        <v>119.12172438663099</v>
      </c>
      <c r="AY1129" s="14" t="s">
        <v>19</v>
      </c>
      <c r="AZ1129" s="21">
        <v>41318</v>
      </c>
      <c r="BA1129" s="13">
        <v>1</v>
      </c>
      <c r="BL1129" s="13">
        <v>100</v>
      </c>
      <c r="BN1129" s="13">
        <v>40</v>
      </c>
      <c r="BT1129" s="11">
        <v>2</v>
      </c>
      <c r="BU1129" s="11">
        <v>2</v>
      </c>
      <c r="BV1129" s="13">
        <v>1</v>
      </c>
      <c r="BW1129" s="13">
        <v>1</v>
      </c>
      <c r="BX1129" s="13">
        <v>0</v>
      </c>
    </row>
    <row r="1130" spans="1:76">
      <c r="A1130" s="13">
        <v>1202</v>
      </c>
      <c r="B1130" s="11">
        <v>0</v>
      </c>
      <c r="C1130" s="11">
        <v>1</v>
      </c>
      <c r="D1130" s="11">
        <f t="shared" si="118"/>
        <v>1939</v>
      </c>
      <c r="E1130" s="11">
        <v>74</v>
      </c>
      <c r="F1130" s="15">
        <v>1</v>
      </c>
      <c r="G1130" s="71">
        <v>1</v>
      </c>
      <c r="H1130" s="16">
        <v>0</v>
      </c>
      <c r="I1130" s="16">
        <v>1985</v>
      </c>
      <c r="J1130" s="16">
        <f>YEAR(AZ1130)-I1130</f>
        <v>28</v>
      </c>
      <c r="K1130" s="11">
        <v>2</v>
      </c>
      <c r="L1130" s="11">
        <v>1</v>
      </c>
      <c r="M1130" s="16">
        <v>3</v>
      </c>
      <c r="N1130" s="13">
        <v>3</v>
      </c>
      <c r="O1130" s="17">
        <v>0</v>
      </c>
      <c r="P1130" s="13">
        <v>0</v>
      </c>
      <c r="Q1130" s="16">
        <v>0</v>
      </c>
      <c r="R1130" s="16">
        <v>0</v>
      </c>
      <c r="S1130" s="16">
        <v>0</v>
      </c>
      <c r="T1130" s="16">
        <v>0</v>
      </c>
      <c r="U1130" s="16">
        <v>0</v>
      </c>
      <c r="V1130" s="11">
        <v>1</v>
      </c>
      <c r="W1130" s="16">
        <v>2</v>
      </c>
      <c r="X1130" s="11">
        <v>1</v>
      </c>
      <c r="Y1130" s="11">
        <v>0</v>
      </c>
      <c r="Z1130" s="11">
        <v>1</v>
      </c>
      <c r="AA1130" s="11">
        <v>1</v>
      </c>
      <c r="AB1130" s="11">
        <v>0</v>
      </c>
      <c r="AC1130" s="11">
        <v>0</v>
      </c>
      <c r="AD1130" s="11">
        <v>0</v>
      </c>
      <c r="AE1130" s="11">
        <v>0</v>
      </c>
      <c r="AF1130" s="20">
        <v>24</v>
      </c>
      <c r="AG1130" s="19"/>
      <c r="AH1130" s="19">
        <v>45</v>
      </c>
      <c r="AI1130" s="19">
        <v>65</v>
      </c>
      <c r="AJ1130" s="51">
        <v>0</v>
      </c>
      <c r="AK1130" s="51">
        <v>0</v>
      </c>
      <c r="AL1130" s="20">
        <v>93</v>
      </c>
      <c r="AM1130" s="20"/>
      <c r="AN1130" s="19"/>
      <c r="AO1130" s="19">
        <v>161</v>
      </c>
      <c r="AP1130" s="19">
        <v>2</v>
      </c>
      <c r="AQ1130" s="19">
        <v>3.8</v>
      </c>
      <c r="AR1130" s="19">
        <v>88.4</v>
      </c>
      <c r="AS1130" s="19">
        <f t="shared" si="122"/>
        <v>77.736597116679519</v>
      </c>
      <c r="AT1130" s="19">
        <v>3.3</v>
      </c>
      <c r="AY1130" s="14" t="s">
        <v>69</v>
      </c>
      <c r="AZ1130" s="21">
        <v>41390</v>
      </c>
      <c r="BA1130" s="13">
        <v>1</v>
      </c>
      <c r="BB1130" s="13">
        <v>50</v>
      </c>
      <c r="BC1130" s="13">
        <v>100</v>
      </c>
      <c r="BJ1130" s="13">
        <v>99</v>
      </c>
      <c r="BS1130" s="13">
        <v>2</v>
      </c>
      <c r="BT1130" s="11">
        <v>2</v>
      </c>
      <c r="BU1130" s="11">
        <v>2</v>
      </c>
      <c r="BV1130" s="13">
        <v>4</v>
      </c>
      <c r="BX1130" s="13">
        <v>4</v>
      </c>
    </row>
    <row r="1131" spans="1:76">
      <c r="A1131" s="13">
        <v>1206</v>
      </c>
      <c r="B1131" s="11">
        <v>0</v>
      </c>
      <c r="C1131" s="11">
        <v>1</v>
      </c>
      <c r="D1131" s="11">
        <f t="shared" si="118"/>
        <v>1958</v>
      </c>
      <c r="E1131" s="11">
        <v>55</v>
      </c>
      <c r="F1131" s="15">
        <v>2</v>
      </c>
      <c r="G1131" s="71">
        <v>2</v>
      </c>
      <c r="H1131" s="16">
        <v>0</v>
      </c>
      <c r="I1131" s="16">
        <v>2012</v>
      </c>
      <c r="J1131" s="16">
        <f>YEAR(AZ1131)-I1131</f>
        <v>1</v>
      </c>
      <c r="K1131" s="16">
        <v>2</v>
      </c>
      <c r="L1131" s="11">
        <v>1</v>
      </c>
      <c r="M1131" s="11">
        <v>4</v>
      </c>
      <c r="N1131" s="13">
        <v>3</v>
      </c>
      <c r="O1131" s="17">
        <v>0</v>
      </c>
      <c r="P1131" s="13">
        <v>0</v>
      </c>
      <c r="Q1131" s="16">
        <v>0</v>
      </c>
      <c r="R1131" s="16">
        <v>0</v>
      </c>
      <c r="S1131" s="16">
        <v>0</v>
      </c>
      <c r="T1131" s="16">
        <v>0</v>
      </c>
      <c r="U1131" s="16">
        <v>0</v>
      </c>
      <c r="V1131" s="11">
        <v>1</v>
      </c>
      <c r="W1131" s="16">
        <v>1</v>
      </c>
      <c r="X1131" s="11">
        <v>1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1</v>
      </c>
      <c r="AF1131" s="20"/>
      <c r="AG1131" s="19"/>
      <c r="AH1131" s="19">
        <v>45</v>
      </c>
      <c r="AI1131" s="19">
        <v>66</v>
      </c>
      <c r="AJ1131" s="51">
        <v>0</v>
      </c>
      <c r="AK1131" s="51">
        <v>0</v>
      </c>
      <c r="AL1131" s="20">
        <v>69</v>
      </c>
      <c r="AM1131" s="20"/>
      <c r="AN1131" s="19"/>
      <c r="AO1131" s="19">
        <v>145</v>
      </c>
      <c r="AP1131" s="19">
        <v>4</v>
      </c>
      <c r="AQ1131" s="19">
        <v>5.5</v>
      </c>
      <c r="AR1131" s="19">
        <v>94.9</v>
      </c>
      <c r="AS1131" s="19">
        <f t="shared" si="122"/>
        <v>56.44565913051656</v>
      </c>
      <c r="AT1131" s="19">
        <v>4.8</v>
      </c>
      <c r="AY1131" s="14" t="s">
        <v>262</v>
      </c>
      <c r="AZ1131" s="21">
        <v>41422</v>
      </c>
      <c r="BA1131" s="13">
        <v>1</v>
      </c>
      <c r="BI1131" s="13">
        <v>100</v>
      </c>
      <c r="BM1131" s="13">
        <v>100</v>
      </c>
      <c r="BS1131" s="13">
        <v>1</v>
      </c>
      <c r="BT1131" s="11">
        <v>2</v>
      </c>
      <c r="BU1131" s="11">
        <v>2</v>
      </c>
      <c r="BV1131" s="13">
        <v>2</v>
      </c>
      <c r="BX1131" s="13">
        <v>2</v>
      </c>
    </row>
    <row r="1132" spans="1:76">
      <c r="A1132" s="13">
        <v>1208</v>
      </c>
      <c r="B1132" s="11">
        <v>0</v>
      </c>
      <c r="C1132" s="11">
        <v>1</v>
      </c>
      <c r="D1132" s="11">
        <f t="shared" si="118"/>
        <v>1955</v>
      </c>
      <c r="E1132" s="11">
        <v>58</v>
      </c>
      <c r="F1132" s="15">
        <v>1</v>
      </c>
      <c r="G1132" s="71">
        <v>1</v>
      </c>
      <c r="H1132" s="16">
        <v>0</v>
      </c>
      <c r="I1132" s="16">
        <v>2012</v>
      </c>
      <c r="J1132" s="16">
        <f>YEAR(AZ1132)-I1132</f>
        <v>1</v>
      </c>
      <c r="K1132" s="16">
        <v>2</v>
      </c>
      <c r="L1132" s="11">
        <v>1</v>
      </c>
      <c r="M1132" s="11">
        <v>0</v>
      </c>
      <c r="N1132" s="13">
        <v>2</v>
      </c>
      <c r="O1132" s="17">
        <v>0</v>
      </c>
      <c r="P1132" s="13">
        <v>0</v>
      </c>
      <c r="Q1132" s="16">
        <v>0</v>
      </c>
      <c r="R1132" s="16">
        <v>0</v>
      </c>
      <c r="S1132" s="16">
        <v>0</v>
      </c>
      <c r="T1132" s="16">
        <v>0</v>
      </c>
      <c r="U1132" s="16">
        <v>0</v>
      </c>
      <c r="V1132" s="11">
        <v>1</v>
      </c>
      <c r="W1132" s="16">
        <v>2</v>
      </c>
      <c r="X1132" s="11">
        <v>1</v>
      </c>
      <c r="Y1132" s="11">
        <v>0</v>
      </c>
      <c r="Z1132" s="11">
        <v>0</v>
      </c>
      <c r="AA1132" s="11">
        <v>0</v>
      </c>
      <c r="AB1132" s="11">
        <v>0</v>
      </c>
      <c r="AC1132" s="11">
        <v>1</v>
      </c>
      <c r="AD1132" s="11">
        <v>0</v>
      </c>
      <c r="AE1132" s="11">
        <v>0</v>
      </c>
      <c r="AF1132" s="20">
        <v>15.7</v>
      </c>
      <c r="AG1132" s="19"/>
      <c r="AH1132" s="19">
        <v>50</v>
      </c>
      <c r="AI1132" s="19">
        <v>61</v>
      </c>
      <c r="AJ1132" s="51">
        <v>0</v>
      </c>
      <c r="AK1132" s="51">
        <v>0</v>
      </c>
      <c r="AL1132" s="20">
        <v>52</v>
      </c>
      <c r="AM1132" s="20">
        <v>0</v>
      </c>
      <c r="AN1132" s="19"/>
      <c r="AO1132" s="19">
        <v>158</v>
      </c>
      <c r="AP1132" s="19">
        <v>6</v>
      </c>
      <c r="AQ1132" s="19">
        <v>6</v>
      </c>
      <c r="AR1132" s="19">
        <v>88.9</v>
      </c>
      <c r="AS1132" s="19">
        <f t="shared" si="122"/>
        <v>81.147839910515216</v>
      </c>
      <c r="AT1132" s="19">
        <v>4.5</v>
      </c>
      <c r="AU1132" s="20">
        <v>1.2</v>
      </c>
      <c r="AV1132" s="19">
        <v>0.42</v>
      </c>
      <c r="AW1132" s="19">
        <v>2.88</v>
      </c>
      <c r="AX1132" s="19">
        <f>(AT1132-AU1132)/AU1132</f>
        <v>2.75</v>
      </c>
      <c r="AY1132" s="14" t="s">
        <v>263</v>
      </c>
      <c r="AZ1132" s="21">
        <v>41353</v>
      </c>
      <c r="BA1132" s="13">
        <v>1</v>
      </c>
      <c r="BD1132" s="13">
        <v>100</v>
      </c>
      <c r="BH1132" s="13">
        <v>100</v>
      </c>
      <c r="BM1132" s="13">
        <v>20</v>
      </c>
      <c r="BS1132" s="13">
        <v>1</v>
      </c>
      <c r="BT1132" s="11">
        <v>2</v>
      </c>
      <c r="BU1132" s="11">
        <v>2</v>
      </c>
      <c r="BV1132" s="13">
        <v>2</v>
      </c>
      <c r="BX1132" s="13">
        <v>4</v>
      </c>
    </row>
    <row r="1133" spans="1:76">
      <c r="A1133" s="13">
        <v>1209</v>
      </c>
      <c r="B1133" s="11">
        <v>0</v>
      </c>
      <c r="C1133" s="11">
        <v>1</v>
      </c>
      <c r="D1133" s="11">
        <f t="shared" si="118"/>
        <v>1955</v>
      </c>
      <c r="E1133" s="11">
        <v>58</v>
      </c>
      <c r="F1133" s="15">
        <v>1</v>
      </c>
      <c r="G1133" s="71">
        <v>1</v>
      </c>
      <c r="H1133" s="16">
        <v>0</v>
      </c>
      <c r="I1133" s="16">
        <v>2011</v>
      </c>
      <c r="J1133" s="16">
        <f>YEAR(AZ1133)-I1133</f>
        <v>2</v>
      </c>
      <c r="K1133" s="11">
        <v>2</v>
      </c>
      <c r="L1133" s="11">
        <v>1</v>
      </c>
      <c r="M1133" s="11">
        <v>2</v>
      </c>
      <c r="N1133" s="13">
        <v>3</v>
      </c>
      <c r="O1133" s="17">
        <v>0</v>
      </c>
      <c r="P1133" s="13">
        <v>0</v>
      </c>
      <c r="Q1133" s="16">
        <v>0</v>
      </c>
      <c r="R1133" s="16">
        <v>0</v>
      </c>
      <c r="S1133" s="16">
        <v>0</v>
      </c>
      <c r="T1133" s="16">
        <v>0</v>
      </c>
      <c r="U1133" s="16">
        <v>0</v>
      </c>
      <c r="W1133" s="16">
        <v>0</v>
      </c>
      <c r="X1133" s="11">
        <v>1</v>
      </c>
      <c r="Y1133" s="11">
        <v>0</v>
      </c>
      <c r="Z1133" s="11">
        <v>0</v>
      </c>
      <c r="AA1133" s="11">
        <v>0</v>
      </c>
      <c r="AB1133" s="11">
        <v>0</v>
      </c>
      <c r="AF1133" s="20"/>
      <c r="AG1133" s="19"/>
      <c r="AH1133" s="19"/>
      <c r="AI1133" s="19"/>
      <c r="AJ1133" s="51"/>
      <c r="AK1133" s="51"/>
      <c r="AL1133" s="20"/>
      <c r="AM1133" s="20">
        <v>0</v>
      </c>
      <c r="AN1133" s="19"/>
      <c r="AO1133" s="19"/>
      <c r="AP1133" s="19"/>
      <c r="AQ1133" s="19">
        <v>4.97</v>
      </c>
      <c r="AR1133" s="19">
        <v>100</v>
      </c>
      <c r="AS1133" s="19">
        <f t="shared" si="122"/>
        <v>70.84506382782105</v>
      </c>
      <c r="AT1133" s="19">
        <v>2.66</v>
      </c>
      <c r="AU1133" s="20">
        <v>0.71</v>
      </c>
      <c r="AV1133" s="19">
        <v>1.0900000000000001</v>
      </c>
      <c r="AW1133" s="19">
        <v>0.86</v>
      </c>
      <c r="AX1133" s="19">
        <f>(AT1133-AU1133)/AU1133</f>
        <v>2.746478873239437</v>
      </c>
      <c r="AZ1133" s="21">
        <v>41410</v>
      </c>
      <c r="BA1133" s="13">
        <v>1</v>
      </c>
      <c r="BC1133" s="13">
        <v>100</v>
      </c>
      <c r="BK1133" s="13">
        <v>60</v>
      </c>
      <c r="BL1133" s="13">
        <v>70</v>
      </c>
      <c r="BS1133" s="13">
        <v>2</v>
      </c>
      <c r="BT1133" s="11">
        <v>2</v>
      </c>
      <c r="BU1133" s="11">
        <v>2</v>
      </c>
      <c r="BV1133" s="13">
        <v>2</v>
      </c>
      <c r="BX1133" s="13">
        <v>0</v>
      </c>
    </row>
    <row r="1134" spans="1:76">
      <c r="A1134" s="13">
        <v>1210</v>
      </c>
      <c r="B1134" s="11">
        <v>0</v>
      </c>
      <c r="C1134" s="11">
        <v>1</v>
      </c>
      <c r="D1134" s="11">
        <f t="shared" si="118"/>
        <v>1965</v>
      </c>
      <c r="E1134" s="11">
        <v>48</v>
      </c>
      <c r="F1134" s="15">
        <v>1</v>
      </c>
      <c r="G1134" s="71">
        <v>1</v>
      </c>
      <c r="H1134" s="16">
        <v>0</v>
      </c>
      <c r="I1134" s="16">
        <v>99</v>
      </c>
      <c r="J1134" s="16">
        <v>99</v>
      </c>
      <c r="K1134" s="16">
        <v>3</v>
      </c>
      <c r="L1134" s="11">
        <v>1</v>
      </c>
      <c r="M1134" s="16">
        <v>3</v>
      </c>
      <c r="N1134" s="13">
        <v>3</v>
      </c>
      <c r="O1134" s="17">
        <v>0</v>
      </c>
      <c r="P1134" s="13">
        <v>0</v>
      </c>
      <c r="Q1134" s="16">
        <v>0</v>
      </c>
      <c r="R1134" s="16">
        <v>0</v>
      </c>
      <c r="S1134" s="16">
        <v>0</v>
      </c>
      <c r="T1134" s="16">
        <v>0</v>
      </c>
      <c r="U1134" s="16">
        <v>0</v>
      </c>
      <c r="V1134" s="11">
        <v>1</v>
      </c>
      <c r="W1134" s="16">
        <v>3</v>
      </c>
      <c r="X1134" s="11">
        <v>1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20">
        <v>17</v>
      </c>
      <c r="AG1134" s="19"/>
      <c r="AH1134" s="19">
        <v>48</v>
      </c>
      <c r="AI1134" s="19">
        <v>59</v>
      </c>
      <c r="AJ1134" s="51">
        <v>0</v>
      </c>
      <c r="AK1134" s="51">
        <v>0</v>
      </c>
      <c r="AL1134" s="20">
        <v>71</v>
      </c>
      <c r="AM1134" s="20">
        <v>0</v>
      </c>
      <c r="AN1134" s="19"/>
      <c r="AO1134" s="19">
        <v>160</v>
      </c>
      <c r="AP1134" s="19">
        <v>25</v>
      </c>
      <c r="AQ1134" s="19">
        <v>4.7699999999999996</v>
      </c>
      <c r="AR1134" s="19">
        <v>83</v>
      </c>
      <c r="AS1134" s="19">
        <f t="shared" si="122"/>
        <v>91.280369371823724</v>
      </c>
      <c r="AY1134" s="14" t="s">
        <v>32</v>
      </c>
      <c r="AZ1134" s="21">
        <v>41331</v>
      </c>
      <c r="BA1134" s="13">
        <v>0</v>
      </c>
      <c r="BM1134" s="13">
        <v>60</v>
      </c>
      <c r="BT1134" s="11">
        <v>2</v>
      </c>
      <c r="BU1134" s="11">
        <v>2</v>
      </c>
      <c r="BV1134" s="13">
        <v>1</v>
      </c>
      <c r="BX1134" s="13">
        <v>1</v>
      </c>
    </row>
    <row r="1135" spans="1:76">
      <c r="A1135" s="13">
        <v>1212</v>
      </c>
      <c r="B1135" s="11">
        <v>0</v>
      </c>
      <c r="C1135" s="11">
        <v>1</v>
      </c>
      <c r="D1135" s="11">
        <f t="shared" si="118"/>
        <v>1958</v>
      </c>
      <c r="E1135" s="11">
        <v>55</v>
      </c>
      <c r="F1135" s="15">
        <v>1</v>
      </c>
      <c r="G1135" s="70">
        <v>1</v>
      </c>
      <c r="H1135" s="16">
        <v>0</v>
      </c>
      <c r="I1135" s="16">
        <v>1999</v>
      </c>
      <c r="J1135" s="16">
        <f t="shared" ref="J1135:J1157" si="123">YEAR(AZ1135)-I1135</f>
        <v>14</v>
      </c>
      <c r="K1135" s="16">
        <v>2</v>
      </c>
      <c r="L1135" s="11">
        <v>1</v>
      </c>
      <c r="M1135" s="16">
        <v>4</v>
      </c>
      <c r="N1135" s="13">
        <v>3</v>
      </c>
      <c r="O1135" s="17">
        <v>0</v>
      </c>
      <c r="P1135" s="13">
        <v>0</v>
      </c>
      <c r="Q1135" s="16">
        <v>0</v>
      </c>
      <c r="R1135" s="16">
        <v>0</v>
      </c>
      <c r="S1135" s="16">
        <v>0</v>
      </c>
      <c r="T1135" s="16">
        <v>0</v>
      </c>
      <c r="U1135" s="16">
        <v>1</v>
      </c>
      <c r="V1135" s="11">
        <v>1</v>
      </c>
      <c r="W1135" s="16">
        <v>2</v>
      </c>
      <c r="X1135" s="11">
        <v>1</v>
      </c>
      <c r="Y1135" s="11">
        <v>0</v>
      </c>
      <c r="Z1135" s="11">
        <v>0</v>
      </c>
      <c r="AA1135" s="11">
        <v>0</v>
      </c>
      <c r="AB1135" s="11">
        <v>0</v>
      </c>
      <c r="AC1135" s="11">
        <v>1</v>
      </c>
      <c r="AD1135" s="11">
        <v>0</v>
      </c>
      <c r="AE1135" s="11">
        <v>1</v>
      </c>
      <c r="AF1135" s="20">
        <v>14</v>
      </c>
      <c r="AG1135" s="19"/>
      <c r="AH1135" s="19">
        <v>54</v>
      </c>
      <c r="AI1135" s="19">
        <v>46</v>
      </c>
      <c r="AJ1135" s="51">
        <v>1</v>
      </c>
      <c r="AK1135" s="51">
        <v>0</v>
      </c>
      <c r="AL1135" s="20">
        <v>67</v>
      </c>
      <c r="AM1135" s="20"/>
      <c r="AN1135" s="19"/>
      <c r="AO1135" s="19">
        <v>145</v>
      </c>
      <c r="AP1135" s="19">
        <v>10</v>
      </c>
      <c r="AQ1135" s="19">
        <v>7.2</v>
      </c>
      <c r="AR1135" s="19">
        <v>91</v>
      </c>
      <c r="AS1135" s="19">
        <f t="shared" si="122"/>
        <v>79.846904830731631</v>
      </c>
      <c r="AT1135" s="19">
        <v>4.87</v>
      </c>
      <c r="AY1135" s="14" t="s">
        <v>65</v>
      </c>
      <c r="AZ1135" s="21">
        <v>41327</v>
      </c>
      <c r="BA1135" s="13">
        <v>1</v>
      </c>
      <c r="BD1135" s="13">
        <v>100</v>
      </c>
      <c r="BJ1135" s="13">
        <v>100</v>
      </c>
      <c r="BN1135" s="13">
        <v>100</v>
      </c>
      <c r="BS1135" s="13">
        <v>1</v>
      </c>
      <c r="BT1135" s="11">
        <v>2</v>
      </c>
      <c r="BU1135" s="11">
        <v>2</v>
      </c>
      <c r="BV1135" s="13">
        <v>3</v>
      </c>
      <c r="BX1135" s="13">
        <v>2</v>
      </c>
    </row>
    <row r="1136" spans="1:76">
      <c r="A1136" s="13">
        <v>1213</v>
      </c>
      <c r="B1136" s="11">
        <v>0</v>
      </c>
      <c r="C1136" s="11">
        <v>2</v>
      </c>
      <c r="D1136" s="11">
        <f t="shared" si="118"/>
        <v>1954</v>
      </c>
      <c r="E1136" s="11">
        <v>59</v>
      </c>
      <c r="F1136" s="15">
        <v>1</v>
      </c>
      <c r="H1136" s="16">
        <v>0</v>
      </c>
      <c r="I1136" s="16"/>
      <c r="J1136" s="16">
        <f t="shared" si="123"/>
        <v>2013</v>
      </c>
      <c r="K1136" s="11">
        <v>0</v>
      </c>
      <c r="L1136" s="11">
        <v>0</v>
      </c>
      <c r="M1136" s="11">
        <v>2</v>
      </c>
      <c r="N1136" s="13">
        <v>2</v>
      </c>
      <c r="O1136" s="17">
        <v>1</v>
      </c>
      <c r="P1136" s="13">
        <v>0</v>
      </c>
      <c r="Q1136" s="16">
        <v>0</v>
      </c>
      <c r="R1136" s="16">
        <v>0</v>
      </c>
      <c r="S1136" s="16">
        <v>0</v>
      </c>
      <c r="T1136" s="16">
        <v>0</v>
      </c>
      <c r="U1136" s="16">
        <v>0</v>
      </c>
      <c r="V1136" s="11">
        <v>1</v>
      </c>
      <c r="W1136" s="16">
        <v>2</v>
      </c>
      <c r="X1136" s="11">
        <v>1</v>
      </c>
      <c r="Y1136" s="11">
        <v>0</v>
      </c>
      <c r="Z1136" s="11">
        <v>0</v>
      </c>
      <c r="AA1136" s="11">
        <v>0</v>
      </c>
      <c r="AB1136" s="11">
        <v>0</v>
      </c>
      <c r="AF1136" s="20"/>
      <c r="AG1136" s="19"/>
      <c r="AH1136" s="19"/>
      <c r="AI1136" s="19"/>
      <c r="AJ1136" s="51"/>
      <c r="AK1136" s="51"/>
      <c r="AL1136" s="20"/>
      <c r="AM1136" s="20"/>
      <c r="AN1136" s="20">
        <v>0</v>
      </c>
      <c r="AO1136" s="19">
        <v>147</v>
      </c>
      <c r="AP1136" s="19">
        <v>4</v>
      </c>
      <c r="AQ1136" s="19">
        <v>4.4000000000000004</v>
      </c>
      <c r="AR1136" s="19">
        <v>73.400000000000006</v>
      </c>
      <c r="AS1136" s="19">
        <f t="shared" si="122"/>
        <v>100.87632846473235</v>
      </c>
      <c r="AY1136" s="14" t="s">
        <v>32</v>
      </c>
      <c r="AZ1136" s="21">
        <v>41423</v>
      </c>
      <c r="BA1136" s="13">
        <v>0</v>
      </c>
      <c r="BC1136" s="13">
        <v>50</v>
      </c>
      <c r="BD1136" s="13">
        <v>80</v>
      </c>
      <c r="BI1136" s="13">
        <v>70</v>
      </c>
      <c r="BS1136" s="13">
        <v>2</v>
      </c>
      <c r="BT1136" s="11">
        <v>2</v>
      </c>
      <c r="BU1136" s="11">
        <v>2</v>
      </c>
      <c r="BV1136" s="13">
        <v>2</v>
      </c>
      <c r="BX1136" s="13">
        <v>1</v>
      </c>
    </row>
    <row r="1137" spans="1:76">
      <c r="A1137" s="13">
        <v>1217</v>
      </c>
      <c r="B1137" s="11">
        <v>0</v>
      </c>
      <c r="C1137" s="11">
        <v>1</v>
      </c>
      <c r="D1137" s="11">
        <f t="shared" si="118"/>
        <v>1961</v>
      </c>
      <c r="E1137" s="11">
        <v>52</v>
      </c>
      <c r="F1137" s="15">
        <v>2</v>
      </c>
      <c r="G1137" s="71">
        <v>1</v>
      </c>
      <c r="H1137" s="16">
        <v>0</v>
      </c>
      <c r="I1137" s="16">
        <v>2011</v>
      </c>
      <c r="J1137" s="16">
        <f t="shared" si="123"/>
        <v>2</v>
      </c>
      <c r="K1137" s="16">
        <v>2</v>
      </c>
      <c r="L1137" s="11">
        <v>1</v>
      </c>
      <c r="M1137" s="16">
        <v>3</v>
      </c>
      <c r="N1137" s="13">
        <v>3</v>
      </c>
      <c r="O1137" s="17">
        <v>0</v>
      </c>
      <c r="P1137" s="13">
        <v>0</v>
      </c>
      <c r="Q1137" s="16">
        <v>0</v>
      </c>
      <c r="R1137" s="16">
        <v>0</v>
      </c>
      <c r="S1137" s="16">
        <v>0</v>
      </c>
      <c r="T1137" s="16">
        <v>0</v>
      </c>
      <c r="U1137" s="16">
        <v>1</v>
      </c>
      <c r="V1137" s="11">
        <v>1</v>
      </c>
      <c r="W1137" s="16">
        <v>2</v>
      </c>
      <c r="X1137" s="11">
        <v>1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1</v>
      </c>
      <c r="AF1137" s="20">
        <v>10</v>
      </c>
      <c r="AG1137" s="19"/>
      <c r="AH1137" s="19">
        <v>51</v>
      </c>
      <c r="AI1137" s="19">
        <v>75</v>
      </c>
      <c r="AJ1137" s="51">
        <v>1</v>
      </c>
      <c r="AK1137" s="51">
        <v>0</v>
      </c>
      <c r="AL1137" s="20">
        <v>84</v>
      </c>
      <c r="AM1137" s="20">
        <v>0</v>
      </c>
      <c r="AN1137" s="19"/>
      <c r="AO1137" s="19">
        <v>182</v>
      </c>
      <c r="AP1137" s="19">
        <v>4</v>
      </c>
      <c r="AQ1137" s="19">
        <v>9.5</v>
      </c>
      <c r="AR1137" s="19"/>
      <c r="AT1137" s="19">
        <v>6.5</v>
      </c>
      <c r="AU1137" s="20">
        <v>1.64</v>
      </c>
      <c r="AW1137" s="19">
        <v>4.21</v>
      </c>
      <c r="AX1137" s="19">
        <f>(AT1137-AU1137)/AU1137</f>
        <v>2.9634146341463419</v>
      </c>
      <c r="AY1137" s="14" t="s">
        <v>118</v>
      </c>
      <c r="AZ1137" s="21">
        <v>41345</v>
      </c>
      <c r="BA1137" s="13">
        <v>1</v>
      </c>
      <c r="BD1137" s="13">
        <v>100</v>
      </c>
      <c r="BI1137" s="13">
        <v>70</v>
      </c>
      <c r="BN1137" s="13">
        <v>30</v>
      </c>
      <c r="BS1137" s="13">
        <v>1</v>
      </c>
      <c r="BT1137" s="11">
        <v>2</v>
      </c>
      <c r="BU1137" s="11">
        <v>2</v>
      </c>
      <c r="BV1137" s="13">
        <v>2</v>
      </c>
      <c r="BX1137" s="13">
        <v>2</v>
      </c>
    </row>
    <row r="1138" spans="1:76">
      <c r="A1138" s="13">
        <v>1218</v>
      </c>
      <c r="B1138" s="11">
        <v>0</v>
      </c>
      <c r="C1138" s="11">
        <v>1</v>
      </c>
      <c r="D1138" s="11">
        <f t="shared" si="118"/>
        <v>1967</v>
      </c>
      <c r="E1138" s="11">
        <v>46</v>
      </c>
      <c r="F1138" s="15">
        <v>1</v>
      </c>
      <c r="G1138" s="71">
        <v>1</v>
      </c>
      <c r="H1138" s="16">
        <v>0</v>
      </c>
      <c r="I1138" s="16">
        <v>2013</v>
      </c>
      <c r="J1138" s="16">
        <f t="shared" si="123"/>
        <v>0</v>
      </c>
      <c r="K1138" s="16">
        <v>2</v>
      </c>
      <c r="L1138" s="11">
        <v>1</v>
      </c>
      <c r="M1138" s="11">
        <v>0</v>
      </c>
      <c r="N1138" s="13">
        <v>3</v>
      </c>
      <c r="O1138" s="17">
        <v>2</v>
      </c>
      <c r="P1138" s="13">
        <v>0</v>
      </c>
      <c r="Q1138" s="16">
        <v>0</v>
      </c>
      <c r="R1138" s="16">
        <v>0</v>
      </c>
      <c r="S1138" s="16">
        <v>0</v>
      </c>
      <c r="T1138" s="16">
        <v>0</v>
      </c>
      <c r="U1138" s="16">
        <v>0</v>
      </c>
      <c r="W1138" s="16">
        <v>0</v>
      </c>
      <c r="X1138" s="11">
        <v>1</v>
      </c>
      <c r="Y1138" s="11">
        <v>0</v>
      </c>
      <c r="Z1138" s="11">
        <v>0</v>
      </c>
      <c r="AA1138" s="11">
        <v>0</v>
      </c>
      <c r="AB1138" s="11">
        <v>0</v>
      </c>
      <c r="AC1138" s="11">
        <v>1</v>
      </c>
      <c r="AD1138" s="11">
        <v>0</v>
      </c>
      <c r="AE1138" s="11">
        <v>1</v>
      </c>
      <c r="AF1138" s="20">
        <v>34</v>
      </c>
      <c r="AG1138" s="19"/>
      <c r="AH1138" s="19">
        <v>57</v>
      </c>
      <c r="AI1138" s="19">
        <v>63</v>
      </c>
      <c r="AJ1138" s="51">
        <v>2</v>
      </c>
      <c r="AK1138" s="51">
        <v>0</v>
      </c>
      <c r="AL1138" s="20">
        <v>73</v>
      </c>
      <c r="AM1138" s="20">
        <v>0</v>
      </c>
      <c r="AN1138" s="19"/>
      <c r="AO1138" s="19">
        <v>158</v>
      </c>
      <c r="AP1138" s="19">
        <v>5</v>
      </c>
      <c r="AQ1138" s="19">
        <v>5</v>
      </c>
      <c r="AR1138" s="19">
        <v>74.3</v>
      </c>
      <c r="AS1138" s="19">
        <f t="shared" ref="AS1138:AS1158" si="124">IF(F1138=1,186*POWER(AR1138/88.5,-1.154)*POWER(E1138,-0.203),186*POWER(AR1138/88.5,-1.154)*POWER(E1138,-0.203)*0.742)</f>
        <v>104.62236852090561</v>
      </c>
      <c r="AT1138" s="19">
        <v>3.9</v>
      </c>
      <c r="AY1138" s="14" t="s">
        <v>24</v>
      </c>
      <c r="AZ1138" s="21">
        <v>41394</v>
      </c>
      <c r="BA1138" s="13">
        <v>1</v>
      </c>
      <c r="BD1138" s="13">
        <v>100</v>
      </c>
      <c r="BI1138" s="13">
        <v>95</v>
      </c>
      <c r="BK1138" s="13">
        <v>100</v>
      </c>
      <c r="BM1138" s="13">
        <v>100</v>
      </c>
      <c r="BS1138" s="13">
        <v>1</v>
      </c>
      <c r="BT1138" s="11">
        <v>2</v>
      </c>
      <c r="BU1138" s="11">
        <v>2</v>
      </c>
      <c r="BV1138" s="13">
        <v>3</v>
      </c>
      <c r="BX1138" s="13">
        <v>1</v>
      </c>
    </row>
    <row r="1139" spans="1:76">
      <c r="A1139" s="13">
        <v>1219</v>
      </c>
      <c r="B1139" s="11">
        <v>0</v>
      </c>
      <c r="C1139" s="11">
        <v>1</v>
      </c>
      <c r="D1139" s="11">
        <f t="shared" si="118"/>
        <v>1953</v>
      </c>
      <c r="E1139" s="11">
        <v>60</v>
      </c>
      <c r="F1139" s="15">
        <v>1</v>
      </c>
      <c r="G1139" s="71">
        <v>1</v>
      </c>
      <c r="H1139" s="16">
        <v>0</v>
      </c>
      <c r="I1139" s="16">
        <v>2012</v>
      </c>
      <c r="J1139" s="16">
        <f t="shared" si="123"/>
        <v>1</v>
      </c>
      <c r="K1139" s="16">
        <v>2</v>
      </c>
      <c r="L1139" s="11">
        <v>1</v>
      </c>
      <c r="M1139" s="11">
        <v>0</v>
      </c>
      <c r="N1139" s="13">
        <v>2</v>
      </c>
      <c r="O1139" s="17">
        <v>0</v>
      </c>
      <c r="P1139" s="13">
        <v>0</v>
      </c>
      <c r="Q1139" s="16">
        <v>0</v>
      </c>
      <c r="R1139" s="16">
        <v>0</v>
      </c>
      <c r="S1139" s="16">
        <v>0</v>
      </c>
      <c r="T1139" s="16">
        <v>0</v>
      </c>
      <c r="U1139" s="16">
        <v>0</v>
      </c>
      <c r="W1139" s="16">
        <v>0</v>
      </c>
      <c r="X1139" s="11">
        <v>1</v>
      </c>
      <c r="Y1139" s="11">
        <v>0</v>
      </c>
      <c r="Z1139" s="11">
        <v>0</v>
      </c>
      <c r="AA1139" s="11">
        <v>0</v>
      </c>
      <c r="AB1139" s="11">
        <v>0</v>
      </c>
      <c r="AC1139" s="11">
        <v>1</v>
      </c>
      <c r="AD1139" s="11">
        <v>0</v>
      </c>
      <c r="AE1139" s="11">
        <v>1</v>
      </c>
      <c r="AF1139" s="20"/>
      <c r="AG1139" s="19">
        <v>45.1</v>
      </c>
      <c r="AH1139" s="19">
        <v>51</v>
      </c>
      <c r="AI1139" s="19">
        <v>50</v>
      </c>
      <c r="AJ1139" s="51">
        <v>1</v>
      </c>
      <c r="AK1139" s="51">
        <v>0</v>
      </c>
      <c r="AL1139" s="20">
        <v>67</v>
      </c>
      <c r="AM1139" s="20">
        <v>0</v>
      </c>
      <c r="AN1139" s="19"/>
      <c r="AO1139" s="19">
        <v>160</v>
      </c>
      <c r="AP1139" s="19">
        <v>12</v>
      </c>
      <c r="AQ1139" s="19">
        <v>4</v>
      </c>
      <c r="AR1139" s="19">
        <v>105</v>
      </c>
      <c r="AS1139" s="19">
        <f t="shared" si="124"/>
        <v>66.507147861481627</v>
      </c>
      <c r="AT1139" s="19">
        <v>3.4</v>
      </c>
      <c r="AY1139" s="14" t="s">
        <v>178</v>
      </c>
      <c r="AZ1139" s="21">
        <v>41348</v>
      </c>
      <c r="BA1139" s="13">
        <v>0</v>
      </c>
      <c r="BC1139" s="13">
        <v>80</v>
      </c>
      <c r="BL1139" s="13">
        <v>30</v>
      </c>
      <c r="BM1139" s="13">
        <v>70</v>
      </c>
      <c r="BN1139" s="13">
        <v>70</v>
      </c>
      <c r="BS1139" s="13">
        <v>1</v>
      </c>
      <c r="BT1139" s="11">
        <v>2</v>
      </c>
      <c r="BU1139" s="11">
        <v>2</v>
      </c>
      <c r="BV1139" s="13">
        <v>2</v>
      </c>
      <c r="BX1139" s="13">
        <v>1</v>
      </c>
    </row>
    <row r="1140" spans="1:76">
      <c r="A1140" s="13">
        <v>1220</v>
      </c>
      <c r="B1140" s="11">
        <v>0</v>
      </c>
      <c r="C1140" s="11">
        <v>1</v>
      </c>
      <c r="D1140" s="11">
        <f t="shared" si="118"/>
        <v>1951</v>
      </c>
      <c r="E1140" s="11">
        <v>62</v>
      </c>
      <c r="F1140" s="15">
        <v>1</v>
      </c>
      <c r="G1140" s="70">
        <v>1</v>
      </c>
      <c r="H1140" s="16">
        <v>1</v>
      </c>
      <c r="I1140" s="16">
        <v>1995</v>
      </c>
      <c r="J1140" s="16">
        <f t="shared" si="123"/>
        <v>18</v>
      </c>
      <c r="K1140" s="16">
        <v>2</v>
      </c>
      <c r="L1140" s="11">
        <v>1</v>
      </c>
      <c r="M1140" s="16">
        <v>3</v>
      </c>
      <c r="N1140" s="13">
        <v>4</v>
      </c>
      <c r="O1140" s="17">
        <v>4</v>
      </c>
      <c r="P1140" s="13">
        <v>0</v>
      </c>
      <c r="Q1140" s="16">
        <v>0</v>
      </c>
      <c r="R1140" s="16">
        <v>0</v>
      </c>
      <c r="S1140" s="16">
        <v>0</v>
      </c>
      <c r="T1140" s="16">
        <v>0</v>
      </c>
      <c r="U1140" s="16">
        <v>0</v>
      </c>
      <c r="V1140" s="11">
        <v>1</v>
      </c>
      <c r="W1140" s="16">
        <v>1</v>
      </c>
      <c r="X1140" s="11">
        <v>1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1</v>
      </c>
      <c r="AF1140" s="20">
        <v>24</v>
      </c>
      <c r="AG1140" s="19"/>
      <c r="AH1140" s="19">
        <v>52</v>
      </c>
      <c r="AI1140" s="19">
        <v>65</v>
      </c>
      <c r="AJ1140" s="51">
        <v>4</v>
      </c>
      <c r="AK1140" s="51">
        <v>0</v>
      </c>
      <c r="AL1140" s="20">
        <v>64</v>
      </c>
      <c r="AM1140" s="20"/>
      <c r="AN1140" s="19"/>
      <c r="AO1140" s="19">
        <v>126</v>
      </c>
      <c r="AP1140" s="19">
        <v>25</v>
      </c>
      <c r="AQ1140" s="19">
        <v>5.8</v>
      </c>
      <c r="AR1140" s="19">
        <v>136</v>
      </c>
      <c r="AS1140" s="19">
        <f t="shared" si="124"/>
        <v>49.014668008803952</v>
      </c>
      <c r="AT1140" s="19">
        <v>3.97</v>
      </c>
      <c r="AU1140" s="20">
        <v>0.87</v>
      </c>
      <c r="AV1140" s="19">
        <v>0.68</v>
      </c>
      <c r="AW1140" s="19">
        <v>2.42</v>
      </c>
      <c r="AX1140" s="19">
        <f>(AT1140-AU1140)/AU1140</f>
        <v>3.563218390804598</v>
      </c>
      <c r="AY1140" s="14" t="s">
        <v>264</v>
      </c>
      <c r="AZ1140" s="21">
        <v>41376</v>
      </c>
      <c r="BA1140" s="13">
        <v>1</v>
      </c>
      <c r="BL1140" s="13">
        <v>100</v>
      </c>
      <c r="BM1140" s="13">
        <v>100</v>
      </c>
      <c r="BS1140" s="13">
        <v>1</v>
      </c>
      <c r="BT1140" s="11">
        <v>2</v>
      </c>
      <c r="BU1140" s="11">
        <v>2</v>
      </c>
      <c r="BV1140" s="13">
        <v>2</v>
      </c>
      <c r="BW1140" s="13">
        <v>0</v>
      </c>
      <c r="BX1140" s="13">
        <v>1</v>
      </c>
    </row>
    <row r="1141" spans="1:76">
      <c r="A1141" s="13">
        <v>1221</v>
      </c>
      <c r="B1141" s="11">
        <v>0</v>
      </c>
      <c r="C1141" s="11">
        <v>1</v>
      </c>
      <c r="D1141" s="11">
        <f t="shared" si="118"/>
        <v>1951</v>
      </c>
      <c r="E1141" s="11">
        <v>62</v>
      </c>
      <c r="F1141" s="15">
        <v>2</v>
      </c>
      <c r="H1141" s="16">
        <v>0</v>
      </c>
      <c r="I1141" s="16"/>
      <c r="J1141" s="16">
        <f t="shared" si="123"/>
        <v>2013</v>
      </c>
      <c r="K1141" s="11">
        <v>0</v>
      </c>
      <c r="L1141" s="11">
        <v>0</v>
      </c>
      <c r="M1141" s="11">
        <v>4</v>
      </c>
      <c r="N1141" s="13">
        <v>4</v>
      </c>
      <c r="O1141" s="17">
        <v>3</v>
      </c>
      <c r="P1141" s="13">
        <v>0</v>
      </c>
      <c r="Q1141" s="16">
        <v>0</v>
      </c>
      <c r="R1141" s="16">
        <v>0</v>
      </c>
      <c r="S1141" s="16">
        <v>0</v>
      </c>
      <c r="T1141" s="16">
        <v>1</v>
      </c>
      <c r="U1141" s="16">
        <v>0</v>
      </c>
      <c r="V1141" s="11">
        <v>1</v>
      </c>
      <c r="W1141" s="16">
        <v>2</v>
      </c>
      <c r="X1141" s="11">
        <v>1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0</v>
      </c>
      <c r="AE1141" s="11">
        <v>0</v>
      </c>
      <c r="AF1141" s="20">
        <v>16</v>
      </c>
      <c r="AG1141" s="19"/>
      <c r="AH1141" s="19">
        <v>49</v>
      </c>
      <c r="AI1141" s="19">
        <v>62</v>
      </c>
      <c r="AJ1141" s="51">
        <v>3</v>
      </c>
      <c r="AK1141" s="51">
        <v>0</v>
      </c>
      <c r="AL1141" s="20">
        <v>60</v>
      </c>
      <c r="AM1141" s="20">
        <v>0</v>
      </c>
      <c r="AN1141" s="19"/>
      <c r="AO1141" s="19">
        <v>113</v>
      </c>
      <c r="AP1141" s="19">
        <v>14</v>
      </c>
      <c r="AQ1141" s="19">
        <v>5.6</v>
      </c>
      <c r="AR1141" s="19">
        <v>80</v>
      </c>
      <c r="AS1141" s="19">
        <f t="shared" si="124"/>
        <v>67.091580979037317</v>
      </c>
      <c r="AT1141" s="19">
        <v>5.4</v>
      </c>
      <c r="AY1141" s="14" t="s">
        <v>69</v>
      </c>
      <c r="AZ1141" s="21">
        <v>41333</v>
      </c>
      <c r="BA1141" s="13">
        <v>1</v>
      </c>
      <c r="BB1141" s="13">
        <v>60</v>
      </c>
      <c r="BC1141" s="13">
        <v>90</v>
      </c>
      <c r="BI1141" s="13">
        <v>30</v>
      </c>
      <c r="BM1141" s="13">
        <v>100</v>
      </c>
      <c r="BS1141" s="13">
        <v>1</v>
      </c>
      <c r="BT1141" s="11">
        <v>2</v>
      </c>
      <c r="BU1141" s="11">
        <v>2</v>
      </c>
      <c r="BV1141" s="13">
        <v>4</v>
      </c>
      <c r="BX1141" s="13">
        <v>2</v>
      </c>
    </row>
    <row r="1142" spans="1:76">
      <c r="A1142" s="13">
        <v>1222</v>
      </c>
      <c r="B1142" s="11">
        <v>0</v>
      </c>
      <c r="C1142" s="11">
        <v>1</v>
      </c>
      <c r="D1142" s="11">
        <f t="shared" si="118"/>
        <v>1957</v>
      </c>
      <c r="E1142" s="11">
        <v>56</v>
      </c>
      <c r="F1142" s="15">
        <v>1</v>
      </c>
      <c r="G1142" s="71">
        <v>1</v>
      </c>
      <c r="H1142" s="16">
        <v>0</v>
      </c>
      <c r="I1142" s="16">
        <v>2011</v>
      </c>
      <c r="J1142" s="16">
        <f t="shared" si="123"/>
        <v>2</v>
      </c>
      <c r="K1142" s="16">
        <v>2</v>
      </c>
      <c r="L1142" s="11">
        <v>1</v>
      </c>
      <c r="M1142" s="16">
        <v>4</v>
      </c>
      <c r="N1142" s="13">
        <v>3</v>
      </c>
      <c r="O1142" s="17">
        <v>0</v>
      </c>
      <c r="P1142" s="13">
        <v>0</v>
      </c>
      <c r="Q1142" s="16">
        <v>0</v>
      </c>
      <c r="R1142" s="16">
        <v>0</v>
      </c>
      <c r="S1142" s="16">
        <v>0</v>
      </c>
      <c r="T1142" s="16">
        <v>0</v>
      </c>
      <c r="U1142" s="16">
        <v>0</v>
      </c>
      <c r="V1142" s="11">
        <v>1</v>
      </c>
      <c r="W1142" s="16">
        <v>2</v>
      </c>
      <c r="X1142" s="11">
        <v>1</v>
      </c>
      <c r="Y1142" s="11">
        <v>0</v>
      </c>
      <c r="Z1142" s="11">
        <v>0</v>
      </c>
      <c r="AA1142" s="11">
        <v>0</v>
      </c>
      <c r="AB1142" s="11">
        <v>0</v>
      </c>
      <c r="AF1142" s="20"/>
      <c r="AG1142" s="19"/>
      <c r="AH1142" s="19"/>
      <c r="AI1142" s="19"/>
      <c r="AJ1142" s="51"/>
      <c r="AK1142" s="51"/>
      <c r="AL1142" s="20"/>
      <c r="AM1142" s="20"/>
      <c r="AN1142" s="19"/>
      <c r="AO1142" s="19">
        <v>140</v>
      </c>
      <c r="AP1142" s="19">
        <v>10</v>
      </c>
      <c r="AQ1142" s="19">
        <v>5.32</v>
      </c>
      <c r="AR1142" s="19">
        <v>91</v>
      </c>
      <c r="AS1142" s="19">
        <f t="shared" si="124"/>
        <v>79.555377778771003</v>
      </c>
      <c r="AT1142" s="19">
        <v>7.5</v>
      </c>
      <c r="AY1142" s="14" t="s">
        <v>28</v>
      </c>
      <c r="AZ1142" s="21">
        <v>41353</v>
      </c>
      <c r="BD1142" s="13">
        <v>100</v>
      </c>
      <c r="BS1142" s="13">
        <v>1</v>
      </c>
      <c r="BT1142" s="11">
        <v>2</v>
      </c>
      <c r="BU1142" s="11">
        <v>2</v>
      </c>
      <c r="BV1142" s="13">
        <v>1</v>
      </c>
      <c r="BX1142" s="13">
        <v>2</v>
      </c>
    </row>
    <row r="1143" spans="1:76">
      <c r="A1143" s="13">
        <v>1226</v>
      </c>
      <c r="B1143" s="11">
        <v>0</v>
      </c>
      <c r="C1143" s="11">
        <v>1</v>
      </c>
      <c r="D1143" s="11">
        <f t="shared" si="118"/>
        <v>1958</v>
      </c>
      <c r="E1143" s="11">
        <v>55</v>
      </c>
      <c r="F1143" s="15">
        <v>1</v>
      </c>
      <c r="H1143" s="16">
        <v>0</v>
      </c>
      <c r="I1143" s="16"/>
      <c r="J1143" s="16">
        <f t="shared" si="123"/>
        <v>2013</v>
      </c>
      <c r="K1143" s="11">
        <v>0</v>
      </c>
      <c r="L1143" s="11">
        <v>0</v>
      </c>
      <c r="M1143" s="16">
        <v>3</v>
      </c>
      <c r="N1143" s="13">
        <v>3</v>
      </c>
      <c r="O1143" s="17">
        <v>5</v>
      </c>
      <c r="P1143" s="13">
        <v>0</v>
      </c>
      <c r="Q1143" s="16">
        <v>0</v>
      </c>
      <c r="R1143" s="16">
        <v>0</v>
      </c>
      <c r="S1143" s="16">
        <v>0</v>
      </c>
      <c r="T1143" s="16">
        <v>0</v>
      </c>
      <c r="U1143" s="16">
        <v>0</v>
      </c>
      <c r="V1143" s="11">
        <v>1</v>
      </c>
      <c r="W1143" s="16">
        <v>2</v>
      </c>
      <c r="X1143" s="11">
        <v>2</v>
      </c>
      <c r="Y1143" s="11">
        <v>0</v>
      </c>
      <c r="Z1143" s="11">
        <v>0</v>
      </c>
      <c r="AA1143" s="11">
        <v>0</v>
      </c>
      <c r="AB1143" s="11">
        <v>0</v>
      </c>
      <c r="AC1143" s="11">
        <v>0</v>
      </c>
      <c r="AD1143" s="11">
        <v>0</v>
      </c>
      <c r="AE1143" s="11">
        <v>0</v>
      </c>
      <c r="AF1143" s="20">
        <v>40</v>
      </c>
      <c r="AG1143" s="19"/>
      <c r="AH1143" s="19">
        <v>50</v>
      </c>
      <c r="AI1143" s="19">
        <v>51</v>
      </c>
      <c r="AJ1143" s="51">
        <v>5</v>
      </c>
      <c r="AK1143" s="51">
        <v>0</v>
      </c>
      <c r="AL1143" s="20">
        <v>120</v>
      </c>
      <c r="AM1143" s="20">
        <v>0</v>
      </c>
      <c r="AN1143" s="19"/>
      <c r="AO1143" s="19">
        <v>153</v>
      </c>
      <c r="AP1143" s="19">
        <v>2</v>
      </c>
      <c r="AQ1143" s="19">
        <v>7</v>
      </c>
      <c r="AR1143" s="19">
        <v>130.30000000000001</v>
      </c>
      <c r="AS1143" s="19">
        <f t="shared" si="124"/>
        <v>52.765006612775892</v>
      </c>
      <c r="AT1143" s="19">
        <v>5.71</v>
      </c>
      <c r="AU1143" s="20">
        <v>1.4</v>
      </c>
      <c r="AW1143" s="19">
        <v>3.4</v>
      </c>
      <c r="AX1143" s="19">
        <f>(AT1143-AU1143)/AU1143</f>
        <v>3.0785714285714292</v>
      </c>
      <c r="AY1143" s="14" t="s">
        <v>118</v>
      </c>
      <c r="AZ1143" s="21">
        <v>41386</v>
      </c>
      <c r="BC1143" s="13">
        <v>40</v>
      </c>
      <c r="BD1143" s="13">
        <v>70</v>
      </c>
      <c r="BG1143" s="13">
        <v>100</v>
      </c>
      <c r="BJ1143" s="13">
        <v>40</v>
      </c>
      <c r="BO1143" s="13">
        <v>30</v>
      </c>
      <c r="BS1143" s="13">
        <v>1</v>
      </c>
      <c r="BT1143" s="11">
        <v>2</v>
      </c>
      <c r="BU1143" s="11">
        <v>2</v>
      </c>
      <c r="BV1143" s="13">
        <v>1</v>
      </c>
      <c r="BX1143" s="13">
        <v>1</v>
      </c>
    </row>
    <row r="1144" spans="1:76">
      <c r="A1144" s="13">
        <v>1228</v>
      </c>
      <c r="B1144" s="11">
        <v>0</v>
      </c>
      <c r="C1144" s="11">
        <v>1</v>
      </c>
      <c r="D1144" s="11">
        <f t="shared" si="118"/>
        <v>1956</v>
      </c>
      <c r="E1144" s="11">
        <v>57</v>
      </c>
      <c r="F1144" s="15">
        <v>1</v>
      </c>
      <c r="H1144" s="16">
        <v>1</v>
      </c>
      <c r="I1144" s="16"/>
      <c r="J1144" s="16">
        <f t="shared" si="123"/>
        <v>2013</v>
      </c>
      <c r="K1144" s="11">
        <v>0</v>
      </c>
      <c r="L1144" s="11">
        <v>0</v>
      </c>
      <c r="M1144" s="16">
        <v>3</v>
      </c>
      <c r="N1144" s="13">
        <v>3</v>
      </c>
      <c r="O1144" s="17">
        <v>4</v>
      </c>
      <c r="P1144" s="13">
        <v>0</v>
      </c>
      <c r="Q1144" s="16">
        <v>0</v>
      </c>
      <c r="R1144" s="16">
        <v>0</v>
      </c>
      <c r="S1144" s="16">
        <v>0</v>
      </c>
      <c r="T1144" s="16">
        <v>0</v>
      </c>
      <c r="U1144" s="16">
        <v>0</v>
      </c>
      <c r="V1144" s="11">
        <v>1</v>
      </c>
      <c r="W1144" s="16">
        <v>1</v>
      </c>
      <c r="X1144" s="11">
        <v>5</v>
      </c>
      <c r="Y1144" s="11">
        <v>0</v>
      </c>
      <c r="Z1144" s="11">
        <v>0</v>
      </c>
      <c r="AA1144" s="11">
        <v>0</v>
      </c>
      <c r="AB1144" s="11">
        <v>0</v>
      </c>
      <c r="AF1144" s="20"/>
      <c r="AG1144" s="19"/>
      <c r="AH1144" s="19"/>
      <c r="AI1144" s="19"/>
      <c r="AJ1144" s="51"/>
      <c r="AK1144" s="51"/>
      <c r="AL1144" s="20"/>
      <c r="AM1144" s="20"/>
      <c r="AN1144" s="19"/>
      <c r="AO1144" s="19">
        <v>168</v>
      </c>
      <c r="AP1144" s="19">
        <v>12</v>
      </c>
      <c r="AQ1144" s="19">
        <v>4.5999999999999996</v>
      </c>
      <c r="AR1144" s="19">
        <v>97</v>
      </c>
      <c r="AS1144" s="19">
        <f t="shared" si="124"/>
        <v>73.639071096835565</v>
      </c>
      <c r="AT1144" s="19">
        <v>6.2</v>
      </c>
      <c r="AY1144" s="14" t="s">
        <v>45</v>
      </c>
      <c r="AZ1144" s="21">
        <v>41423</v>
      </c>
      <c r="BC1144" s="13">
        <v>50</v>
      </c>
      <c r="BI1144" s="13">
        <v>80</v>
      </c>
      <c r="BJ1144" s="13">
        <v>70</v>
      </c>
      <c r="BM1144" s="13">
        <v>50</v>
      </c>
      <c r="BS1144" s="13">
        <v>1</v>
      </c>
      <c r="BT1144" s="11">
        <v>2</v>
      </c>
      <c r="BU1144" s="11">
        <v>2</v>
      </c>
      <c r="BV1144" s="13">
        <v>2</v>
      </c>
      <c r="BW1144" s="13">
        <v>1</v>
      </c>
      <c r="BX1144" s="13">
        <v>1</v>
      </c>
    </row>
    <row r="1145" spans="1:76">
      <c r="A1145" s="13">
        <v>1229</v>
      </c>
      <c r="B1145" s="11">
        <v>0</v>
      </c>
      <c r="C1145" s="11">
        <v>1</v>
      </c>
      <c r="D1145" s="11">
        <f t="shared" si="118"/>
        <v>1959</v>
      </c>
      <c r="E1145" s="11">
        <v>54</v>
      </c>
      <c r="F1145" s="15">
        <v>1</v>
      </c>
      <c r="G1145" s="71">
        <v>1</v>
      </c>
      <c r="H1145" s="16">
        <v>0</v>
      </c>
      <c r="I1145" s="16">
        <v>2008</v>
      </c>
      <c r="J1145" s="16">
        <f t="shared" si="123"/>
        <v>5</v>
      </c>
      <c r="K1145" s="16">
        <v>2</v>
      </c>
      <c r="L1145" s="11">
        <v>1</v>
      </c>
      <c r="M1145" s="16">
        <v>3</v>
      </c>
      <c r="N1145" s="13">
        <v>3</v>
      </c>
      <c r="O1145" s="17">
        <v>5</v>
      </c>
      <c r="P1145" s="13">
        <v>0</v>
      </c>
      <c r="Q1145" s="16">
        <v>0</v>
      </c>
      <c r="R1145" s="16">
        <v>0</v>
      </c>
      <c r="S1145" s="16">
        <v>0</v>
      </c>
      <c r="T1145" s="16">
        <v>0</v>
      </c>
      <c r="U1145" s="16">
        <v>0</v>
      </c>
      <c r="V1145" s="11">
        <v>1</v>
      </c>
      <c r="W1145" s="16">
        <v>2</v>
      </c>
      <c r="X1145" s="11">
        <v>1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1</v>
      </c>
      <c r="AF1145" s="20">
        <v>10</v>
      </c>
      <c r="AG1145" s="19"/>
      <c r="AH1145" s="19">
        <v>58</v>
      </c>
      <c r="AI1145" s="19">
        <v>66</v>
      </c>
      <c r="AJ1145" s="51">
        <v>5</v>
      </c>
      <c r="AK1145" s="51">
        <v>0</v>
      </c>
      <c r="AL1145" s="20">
        <v>76</v>
      </c>
      <c r="AM1145" s="20"/>
      <c r="AN1145" s="19"/>
      <c r="AO1145" s="19">
        <v>163</v>
      </c>
      <c r="AP1145" s="19">
        <v>12</v>
      </c>
      <c r="AQ1145" s="19">
        <v>9.1999999999999993</v>
      </c>
      <c r="AR1145" s="19">
        <v>110</v>
      </c>
      <c r="AS1145" s="19">
        <f t="shared" si="124"/>
        <v>64.393552726764057</v>
      </c>
      <c r="AT1145" s="19">
        <v>4.7</v>
      </c>
      <c r="AY1145" s="14" t="s">
        <v>45</v>
      </c>
      <c r="AZ1145" s="21">
        <v>41393</v>
      </c>
      <c r="BA1145" s="13">
        <v>1</v>
      </c>
      <c r="BB1145" s="13">
        <v>70</v>
      </c>
      <c r="BK1145" s="13">
        <v>70</v>
      </c>
      <c r="BL1145" s="13">
        <v>90</v>
      </c>
      <c r="BM1145" s="13">
        <v>50</v>
      </c>
      <c r="BR1145" s="13">
        <v>95</v>
      </c>
      <c r="BS1145" s="13">
        <v>1</v>
      </c>
      <c r="BT1145" s="11">
        <v>2</v>
      </c>
      <c r="BU1145" s="11">
        <v>2</v>
      </c>
      <c r="BV1145" s="13">
        <v>4</v>
      </c>
      <c r="BX1145" s="13">
        <v>2</v>
      </c>
    </row>
    <row r="1146" spans="1:76">
      <c r="A1146" s="13">
        <v>1230</v>
      </c>
      <c r="B1146" s="11">
        <v>0</v>
      </c>
      <c r="C1146" s="11">
        <v>1</v>
      </c>
      <c r="D1146" s="11">
        <f t="shared" si="118"/>
        <v>1958</v>
      </c>
      <c r="E1146" s="11">
        <v>55</v>
      </c>
      <c r="F1146" s="15">
        <v>1</v>
      </c>
      <c r="G1146" s="71">
        <v>1</v>
      </c>
      <c r="H1146" s="16">
        <v>0</v>
      </c>
      <c r="I1146" s="16">
        <v>2012</v>
      </c>
      <c r="J1146" s="16">
        <f t="shared" si="123"/>
        <v>1</v>
      </c>
      <c r="K1146" s="16">
        <v>2</v>
      </c>
      <c r="L1146" s="11">
        <v>1</v>
      </c>
      <c r="M1146" s="16">
        <v>3</v>
      </c>
      <c r="N1146" s="13">
        <v>3</v>
      </c>
      <c r="O1146" s="17">
        <v>0</v>
      </c>
      <c r="P1146" s="13">
        <v>1</v>
      </c>
      <c r="Q1146" s="16">
        <v>0</v>
      </c>
      <c r="R1146" s="16">
        <v>0</v>
      </c>
      <c r="S1146" s="16">
        <v>0</v>
      </c>
      <c r="T1146" s="16">
        <v>0</v>
      </c>
      <c r="U1146" s="16">
        <v>0</v>
      </c>
      <c r="V1146" s="11">
        <v>2</v>
      </c>
      <c r="W1146" s="16">
        <v>2</v>
      </c>
      <c r="X1146" s="11">
        <v>1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1</v>
      </c>
      <c r="AE1146" s="11">
        <v>1</v>
      </c>
      <c r="AF1146" s="20">
        <v>41</v>
      </c>
      <c r="AG1146" s="19"/>
      <c r="AH1146" s="19">
        <v>73</v>
      </c>
      <c r="AI1146" s="19">
        <v>40</v>
      </c>
      <c r="AJ1146" s="51"/>
      <c r="AK1146" s="51"/>
      <c r="AL1146" s="20"/>
      <c r="AM1146" s="20"/>
      <c r="AN1146" s="19"/>
      <c r="AO1146" s="19">
        <v>164</v>
      </c>
      <c r="AP1146" s="19">
        <v>3</v>
      </c>
      <c r="AQ1146" s="19">
        <v>5</v>
      </c>
      <c r="AR1146" s="19">
        <v>80</v>
      </c>
      <c r="AS1146" s="19">
        <f t="shared" si="124"/>
        <v>92.645857988112951</v>
      </c>
      <c r="AT1146" s="19">
        <v>3.42</v>
      </c>
      <c r="AU1146" s="20">
        <v>1.1499999999999999</v>
      </c>
      <c r="AV1146" s="19">
        <v>0.23</v>
      </c>
      <c r="AW1146" s="19">
        <v>2.04</v>
      </c>
      <c r="AX1146" s="19">
        <f>(AT1146-AU1146)/AU1146</f>
        <v>1.973913043478261</v>
      </c>
      <c r="AY1146" s="14" t="s">
        <v>65</v>
      </c>
      <c r="AZ1146" s="21">
        <v>41409</v>
      </c>
      <c r="BA1146" s="13">
        <v>0</v>
      </c>
      <c r="BD1146" s="13">
        <v>100</v>
      </c>
      <c r="BK1146" s="13">
        <v>30</v>
      </c>
      <c r="BS1146" s="13">
        <v>1</v>
      </c>
      <c r="BT1146" s="11">
        <v>2</v>
      </c>
      <c r="BU1146" s="11">
        <v>2</v>
      </c>
      <c r="BV1146" s="13">
        <v>1</v>
      </c>
      <c r="BX1146" s="13">
        <v>2</v>
      </c>
    </row>
    <row r="1147" spans="1:76">
      <c r="A1147" s="13">
        <v>1231</v>
      </c>
      <c r="B1147" s="11">
        <v>0</v>
      </c>
      <c r="C1147" s="11">
        <v>1</v>
      </c>
      <c r="D1147" s="11">
        <f t="shared" si="118"/>
        <v>1944</v>
      </c>
      <c r="E1147" s="11">
        <v>69</v>
      </c>
      <c r="F1147" s="15">
        <v>1</v>
      </c>
      <c r="G1147" s="71">
        <v>1</v>
      </c>
      <c r="H1147" s="16">
        <v>0</v>
      </c>
      <c r="I1147" s="16">
        <v>2012</v>
      </c>
      <c r="J1147" s="16">
        <f t="shared" si="123"/>
        <v>1</v>
      </c>
      <c r="K1147" s="16">
        <v>1</v>
      </c>
      <c r="L1147" s="11">
        <v>1</v>
      </c>
      <c r="M1147" s="16">
        <v>3</v>
      </c>
      <c r="N1147" s="13">
        <v>5</v>
      </c>
      <c r="O1147" s="17">
        <v>0</v>
      </c>
      <c r="P1147" s="13">
        <v>0</v>
      </c>
      <c r="Q1147" s="16">
        <v>0</v>
      </c>
      <c r="R1147" s="16">
        <v>0</v>
      </c>
      <c r="S1147" s="16">
        <v>0</v>
      </c>
      <c r="T1147" s="16">
        <v>0</v>
      </c>
      <c r="U1147" s="16">
        <v>1</v>
      </c>
      <c r="V1147" s="11">
        <v>1</v>
      </c>
      <c r="W1147" s="16">
        <v>1</v>
      </c>
      <c r="X1147" s="11">
        <v>2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20"/>
      <c r="AG1147" s="19">
        <v>61</v>
      </c>
      <c r="AH1147" s="19">
        <v>56</v>
      </c>
      <c r="AI1147" s="19">
        <v>69</v>
      </c>
      <c r="AJ1147" s="51"/>
      <c r="AK1147" s="51"/>
      <c r="AL1147" s="20"/>
      <c r="AM1147" s="20">
        <v>0</v>
      </c>
      <c r="AN1147" s="19"/>
      <c r="AO1147" s="19">
        <v>149</v>
      </c>
      <c r="AP1147" s="19">
        <v>34</v>
      </c>
      <c r="AQ1147" s="19">
        <v>4.5999999999999996</v>
      </c>
      <c r="AR1147" s="19">
        <v>86</v>
      </c>
      <c r="AS1147" s="19">
        <f t="shared" si="124"/>
        <v>81.393158244645917</v>
      </c>
      <c r="AT1147" s="19">
        <v>4.5</v>
      </c>
      <c r="AY1147" s="14" t="s">
        <v>172</v>
      </c>
      <c r="AZ1147" s="21">
        <v>41428</v>
      </c>
      <c r="BA1147" s="13">
        <v>0</v>
      </c>
      <c r="BC1147" s="13">
        <v>50</v>
      </c>
      <c r="BD1147" s="13">
        <v>60</v>
      </c>
      <c r="BL1147" s="13">
        <v>100</v>
      </c>
      <c r="BM1147" s="13">
        <v>80</v>
      </c>
      <c r="BR1147" s="13">
        <v>50</v>
      </c>
      <c r="BS1147" s="13">
        <v>1</v>
      </c>
      <c r="BT1147" s="11">
        <v>2</v>
      </c>
      <c r="BU1147" s="11">
        <v>2</v>
      </c>
      <c r="BV1147" s="13">
        <v>3</v>
      </c>
      <c r="BX1147" s="13">
        <v>1</v>
      </c>
    </row>
    <row r="1148" spans="1:76">
      <c r="A1148" s="13">
        <v>1232</v>
      </c>
      <c r="B1148" s="11">
        <v>0</v>
      </c>
      <c r="C1148" s="11">
        <v>1</v>
      </c>
      <c r="D1148" s="11">
        <f t="shared" si="118"/>
        <v>1957</v>
      </c>
      <c r="E1148" s="11">
        <v>56</v>
      </c>
      <c r="F1148" s="15">
        <v>1</v>
      </c>
      <c r="G1148" s="71">
        <v>1</v>
      </c>
      <c r="H1148" s="16">
        <v>0</v>
      </c>
      <c r="I1148" s="16">
        <v>2012</v>
      </c>
      <c r="J1148" s="16">
        <f t="shared" si="123"/>
        <v>1</v>
      </c>
      <c r="K1148" s="16">
        <v>2</v>
      </c>
      <c r="L1148" s="11">
        <v>1</v>
      </c>
      <c r="M1148" s="16">
        <v>3</v>
      </c>
      <c r="N1148" s="13">
        <v>3</v>
      </c>
      <c r="O1148" s="17">
        <v>2</v>
      </c>
      <c r="P1148" s="13">
        <v>0</v>
      </c>
      <c r="Q1148" s="16">
        <v>0</v>
      </c>
      <c r="R1148" s="16">
        <v>0</v>
      </c>
      <c r="S1148" s="16">
        <v>0</v>
      </c>
      <c r="T1148" s="16">
        <v>0</v>
      </c>
      <c r="U1148" s="16">
        <v>0</v>
      </c>
      <c r="V1148" s="11">
        <v>1</v>
      </c>
      <c r="W1148" s="16">
        <v>2</v>
      </c>
      <c r="X1148" s="11">
        <v>1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1</v>
      </c>
      <c r="AF1148" s="51">
        <v>20</v>
      </c>
      <c r="AG1148" s="52"/>
      <c r="AH1148" s="52">
        <v>49</v>
      </c>
      <c r="AI1148" s="52">
        <v>63</v>
      </c>
      <c r="AJ1148" s="51">
        <v>2</v>
      </c>
      <c r="AK1148" s="51">
        <v>1</v>
      </c>
      <c r="AL1148" s="20">
        <v>79</v>
      </c>
      <c r="AM1148" s="20">
        <v>0</v>
      </c>
      <c r="AN1148" s="19"/>
      <c r="AO1148" s="19">
        <v>165</v>
      </c>
      <c r="AP1148" s="19">
        <v>18</v>
      </c>
      <c r="AQ1148" s="19">
        <v>10.17</v>
      </c>
      <c r="AR1148" s="19">
        <v>103</v>
      </c>
      <c r="AS1148" s="19">
        <f t="shared" si="124"/>
        <v>68.958713683570195</v>
      </c>
      <c r="AT1148" s="19">
        <v>4.8</v>
      </c>
      <c r="AY1148" s="14" t="s">
        <v>24</v>
      </c>
      <c r="AZ1148" s="21">
        <v>41368</v>
      </c>
      <c r="BA1148" s="13">
        <v>1</v>
      </c>
      <c r="BJ1148" s="13">
        <v>90</v>
      </c>
      <c r="BM1148" s="13">
        <v>100</v>
      </c>
      <c r="BS1148" s="13">
        <v>1</v>
      </c>
      <c r="BT1148" s="11">
        <v>2</v>
      </c>
      <c r="BU1148" s="11">
        <v>2</v>
      </c>
      <c r="BV1148" s="13">
        <v>2</v>
      </c>
      <c r="BX1148" s="13">
        <v>1</v>
      </c>
    </row>
    <row r="1149" spans="1:76">
      <c r="A1149" s="13">
        <v>1234</v>
      </c>
      <c r="B1149" s="11">
        <v>0</v>
      </c>
      <c r="C1149" s="11">
        <v>1</v>
      </c>
      <c r="D1149" s="11">
        <f t="shared" si="118"/>
        <v>1953</v>
      </c>
      <c r="E1149" s="11">
        <v>60</v>
      </c>
      <c r="F1149" s="15">
        <v>1</v>
      </c>
      <c r="G1149" s="71">
        <v>1</v>
      </c>
      <c r="H1149" s="16">
        <v>0</v>
      </c>
      <c r="I1149" s="16">
        <v>2012</v>
      </c>
      <c r="J1149" s="16">
        <f t="shared" si="123"/>
        <v>1</v>
      </c>
      <c r="K1149" s="16">
        <v>2</v>
      </c>
      <c r="L1149" s="11">
        <v>1</v>
      </c>
      <c r="M1149" s="16">
        <v>3</v>
      </c>
      <c r="N1149" s="13">
        <v>3</v>
      </c>
      <c r="O1149" s="17">
        <v>0</v>
      </c>
      <c r="P1149" s="13">
        <v>0</v>
      </c>
      <c r="Q1149" s="16">
        <v>0</v>
      </c>
      <c r="R1149" s="16">
        <v>0</v>
      </c>
      <c r="S1149" s="16">
        <v>1</v>
      </c>
      <c r="T1149" s="16">
        <v>0</v>
      </c>
      <c r="U1149" s="16">
        <v>0</v>
      </c>
      <c r="V1149" s="11">
        <v>1</v>
      </c>
      <c r="W1149" s="16">
        <v>1</v>
      </c>
      <c r="X1149" s="11">
        <v>1</v>
      </c>
      <c r="Y1149" s="11">
        <v>1</v>
      </c>
      <c r="Z1149" s="11">
        <v>1</v>
      </c>
      <c r="AA1149" s="11">
        <v>1</v>
      </c>
      <c r="AB1149" s="11">
        <v>0</v>
      </c>
      <c r="AC1149" s="11">
        <v>1</v>
      </c>
      <c r="AD1149" s="11">
        <v>1</v>
      </c>
      <c r="AE1149" s="11">
        <v>1</v>
      </c>
      <c r="AF1149" s="20">
        <v>23</v>
      </c>
      <c r="AG1149" s="19"/>
      <c r="AH1149" s="19">
        <v>52</v>
      </c>
      <c r="AI1149" s="19">
        <v>67</v>
      </c>
      <c r="AJ1149" s="51">
        <v>2</v>
      </c>
      <c r="AK1149" s="51">
        <v>0</v>
      </c>
      <c r="AL1149" s="20">
        <v>78</v>
      </c>
      <c r="AM1149" s="20">
        <v>0</v>
      </c>
      <c r="AN1149" s="19"/>
      <c r="AO1149" s="19">
        <v>157</v>
      </c>
      <c r="AP1149" s="19">
        <v>18</v>
      </c>
      <c r="AQ1149" s="19">
        <v>4.5</v>
      </c>
      <c r="AR1149" s="19">
        <v>76</v>
      </c>
      <c r="AS1149" s="19">
        <f t="shared" si="124"/>
        <v>96.574371237313869</v>
      </c>
      <c r="AT1149" s="19">
        <v>5.9</v>
      </c>
      <c r="AV1149" s="19">
        <v>1.3</v>
      </c>
      <c r="AW1149" s="19">
        <v>2.6</v>
      </c>
      <c r="AY1149" s="14" t="s">
        <v>190</v>
      </c>
      <c r="AZ1149" s="21">
        <v>41323</v>
      </c>
      <c r="BA1149" s="13">
        <v>0</v>
      </c>
      <c r="BC1149" s="13">
        <v>80</v>
      </c>
      <c r="BD1149" s="13">
        <v>70</v>
      </c>
      <c r="BE1149" s="13">
        <v>80</v>
      </c>
      <c r="BJ1149" s="13">
        <v>30</v>
      </c>
      <c r="BK1149" s="13">
        <v>60</v>
      </c>
      <c r="BN1149" s="13">
        <v>40</v>
      </c>
      <c r="BS1149" s="13">
        <v>3</v>
      </c>
      <c r="BT1149" s="11">
        <v>2</v>
      </c>
      <c r="BU1149" s="11">
        <v>2</v>
      </c>
      <c r="BV1149" s="13">
        <v>2</v>
      </c>
      <c r="BX1149" s="13">
        <v>2</v>
      </c>
    </row>
    <row r="1150" spans="1:76">
      <c r="A1150" s="13">
        <v>1239</v>
      </c>
      <c r="B1150" s="11">
        <v>0</v>
      </c>
      <c r="C1150" s="11">
        <v>1</v>
      </c>
      <c r="D1150" s="11">
        <f t="shared" si="118"/>
        <v>1959</v>
      </c>
      <c r="E1150" s="11">
        <v>54</v>
      </c>
      <c r="F1150" s="15">
        <v>1</v>
      </c>
      <c r="H1150" s="16">
        <v>0</v>
      </c>
      <c r="I1150" s="16"/>
      <c r="J1150" s="16">
        <f t="shared" si="123"/>
        <v>2013</v>
      </c>
      <c r="K1150" s="11">
        <v>0</v>
      </c>
      <c r="L1150" s="11">
        <v>0</v>
      </c>
      <c r="M1150" s="11">
        <v>4</v>
      </c>
      <c r="N1150" s="13">
        <v>3</v>
      </c>
      <c r="O1150" s="17">
        <v>0</v>
      </c>
      <c r="P1150" s="13">
        <v>0</v>
      </c>
      <c r="Q1150" s="16">
        <v>0</v>
      </c>
      <c r="R1150" s="16">
        <v>0</v>
      </c>
      <c r="S1150" s="16">
        <v>0</v>
      </c>
      <c r="T1150" s="16">
        <v>0</v>
      </c>
      <c r="U1150" s="16">
        <v>0</v>
      </c>
      <c r="W1150" s="16">
        <v>0</v>
      </c>
      <c r="X1150" s="11">
        <v>1</v>
      </c>
      <c r="Y1150" s="11">
        <v>1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20">
        <v>16</v>
      </c>
      <c r="AG1150" s="19"/>
      <c r="AH1150" s="19">
        <v>38</v>
      </c>
      <c r="AI1150" s="19">
        <v>68</v>
      </c>
      <c r="AJ1150" s="51"/>
      <c r="AK1150" s="51"/>
      <c r="AL1150" s="20"/>
      <c r="AM1150" s="20"/>
      <c r="AN1150" s="19"/>
      <c r="AO1150" s="19">
        <v>148</v>
      </c>
      <c r="AP1150" s="19">
        <v>10</v>
      </c>
      <c r="AQ1150" s="19">
        <v>6.4</v>
      </c>
      <c r="AR1150" s="19">
        <v>67</v>
      </c>
      <c r="AS1150" s="19">
        <f t="shared" si="124"/>
        <v>114.10882228371825</v>
      </c>
      <c r="AT1150" s="19">
        <v>3.4</v>
      </c>
      <c r="AY1150" s="14" t="s">
        <v>266</v>
      </c>
      <c r="AZ1150" s="21">
        <v>41313</v>
      </c>
      <c r="BC1150" s="13">
        <v>50</v>
      </c>
      <c r="BJ1150" s="13">
        <v>35</v>
      </c>
      <c r="BM1150" s="13">
        <v>20</v>
      </c>
      <c r="BS1150" s="13">
        <v>3</v>
      </c>
      <c r="BT1150" s="11">
        <v>2</v>
      </c>
      <c r="BU1150" s="11">
        <v>2</v>
      </c>
      <c r="BV1150" s="13">
        <v>1</v>
      </c>
      <c r="BX1150" s="13">
        <v>1</v>
      </c>
    </row>
    <row r="1151" spans="1:76">
      <c r="A1151" s="13">
        <v>1240</v>
      </c>
      <c r="B1151" s="11">
        <v>0</v>
      </c>
      <c r="C1151" s="11">
        <v>1</v>
      </c>
      <c r="D1151" s="11">
        <f t="shared" si="118"/>
        <v>1947</v>
      </c>
      <c r="E1151" s="11">
        <v>66</v>
      </c>
      <c r="F1151" s="15">
        <v>1</v>
      </c>
      <c r="G1151" s="71">
        <v>2</v>
      </c>
      <c r="H1151" s="16">
        <v>0</v>
      </c>
      <c r="I1151" s="16">
        <v>2013</v>
      </c>
      <c r="J1151" s="16">
        <f t="shared" si="123"/>
        <v>0</v>
      </c>
      <c r="K1151" s="16">
        <v>1</v>
      </c>
      <c r="L1151" s="11">
        <v>1</v>
      </c>
      <c r="M1151" s="16">
        <v>4</v>
      </c>
      <c r="N1151" s="13">
        <v>2</v>
      </c>
      <c r="O1151" s="17">
        <v>1</v>
      </c>
      <c r="P1151" s="13">
        <v>0</v>
      </c>
      <c r="Q1151" s="16">
        <v>1</v>
      </c>
      <c r="R1151" s="16">
        <v>0</v>
      </c>
      <c r="S1151" s="16">
        <v>0</v>
      </c>
      <c r="T1151" s="16">
        <v>0</v>
      </c>
      <c r="U1151" s="16">
        <v>0</v>
      </c>
      <c r="V1151" s="11">
        <v>1</v>
      </c>
      <c r="W1151" s="16">
        <v>2</v>
      </c>
      <c r="X1151" s="11">
        <v>1</v>
      </c>
      <c r="Y1151" s="11">
        <v>1</v>
      </c>
      <c r="Z1151" s="11">
        <v>0</v>
      </c>
      <c r="AA1151" s="11">
        <v>0</v>
      </c>
      <c r="AB1151" s="11">
        <v>0</v>
      </c>
      <c r="AC1151" s="11">
        <v>1</v>
      </c>
      <c r="AD1151" s="11">
        <v>0</v>
      </c>
      <c r="AE1151" s="11">
        <v>0</v>
      </c>
      <c r="AF1151" s="20">
        <v>26</v>
      </c>
      <c r="AG1151" s="19"/>
      <c r="AH1151" s="19">
        <v>48</v>
      </c>
      <c r="AI1151" s="19">
        <v>52</v>
      </c>
      <c r="AJ1151" s="51">
        <v>1</v>
      </c>
      <c r="AK1151" s="51">
        <v>0</v>
      </c>
      <c r="AL1151" s="20">
        <v>59</v>
      </c>
      <c r="AM1151" s="20">
        <v>1</v>
      </c>
      <c r="AN1151" s="19"/>
      <c r="AO1151" s="19">
        <v>162</v>
      </c>
      <c r="AP1151" s="19">
        <v>5</v>
      </c>
      <c r="AQ1151" s="19">
        <v>6.9</v>
      </c>
      <c r="AR1151" s="19">
        <v>147</v>
      </c>
      <c r="AS1151" s="19">
        <f t="shared" si="124"/>
        <v>44.241908720635358</v>
      </c>
      <c r="AT1151" s="19">
        <v>5.75</v>
      </c>
      <c r="AY1151" s="14" t="s">
        <v>49</v>
      </c>
      <c r="AZ1151" s="21">
        <v>41401</v>
      </c>
      <c r="BA1151" s="13">
        <v>0</v>
      </c>
      <c r="BC1151" s="13">
        <v>90</v>
      </c>
      <c r="BD1151" s="13">
        <v>80</v>
      </c>
      <c r="BI1151" s="13">
        <v>80</v>
      </c>
      <c r="BJ1151" s="13">
        <v>50</v>
      </c>
      <c r="BM1151" s="13">
        <v>40</v>
      </c>
      <c r="BN1151" s="13">
        <v>30</v>
      </c>
      <c r="BO1151" s="13">
        <v>80</v>
      </c>
      <c r="BS1151" s="13">
        <v>1</v>
      </c>
      <c r="BT1151" s="11">
        <v>2</v>
      </c>
      <c r="BU1151" s="11">
        <v>2</v>
      </c>
      <c r="BV1151" s="13">
        <v>3</v>
      </c>
      <c r="BX1151" s="13">
        <v>2</v>
      </c>
    </row>
    <row r="1152" spans="1:76">
      <c r="A1152" s="13">
        <v>1242</v>
      </c>
      <c r="B1152" s="11">
        <v>0</v>
      </c>
      <c r="C1152" s="11">
        <v>1</v>
      </c>
      <c r="D1152" s="11">
        <f t="shared" si="118"/>
        <v>1953</v>
      </c>
      <c r="E1152" s="11">
        <v>60</v>
      </c>
      <c r="F1152" s="15">
        <v>1</v>
      </c>
      <c r="H1152" s="16">
        <v>0</v>
      </c>
      <c r="I1152" s="16"/>
      <c r="J1152" s="16">
        <f t="shared" si="123"/>
        <v>2013</v>
      </c>
      <c r="K1152" s="11">
        <v>0</v>
      </c>
      <c r="L1152" s="11">
        <v>0</v>
      </c>
      <c r="M1152" s="11">
        <v>4</v>
      </c>
      <c r="N1152" s="13">
        <v>3</v>
      </c>
      <c r="O1152" s="17">
        <v>0</v>
      </c>
      <c r="P1152" s="13">
        <v>0</v>
      </c>
      <c r="Q1152" s="16">
        <v>0</v>
      </c>
      <c r="R1152" s="16">
        <v>0</v>
      </c>
      <c r="S1152" s="16">
        <v>0</v>
      </c>
      <c r="T1152" s="16">
        <v>0</v>
      </c>
      <c r="U1152" s="16">
        <v>0</v>
      </c>
      <c r="V1152" s="11">
        <v>1</v>
      </c>
      <c r="W1152" s="16">
        <v>1</v>
      </c>
      <c r="X1152" s="11">
        <v>1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0</v>
      </c>
      <c r="AF1152" s="20">
        <v>14</v>
      </c>
      <c r="AG1152" s="19"/>
      <c r="AH1152" s="19">
        <v>43</v>
      </c>
      <c r="AI1152" s="19">
        <v>60</v>
      </c>
      <c r="AJ1152" s="51"/>
      <c r="AK1152" s="51"/>
      <c r="AL1152" s="20"/>
      <c r="AM1152" s="20"/>
      <c r="AN1152" s="19"/>
      <c r="AO1152" s="19">
        <v>138</v>
      </c>
      <c r="AP1152" s="19">
        <v>26</v>
      </c>
      <c r="AQ1152" s="19">
        <v>3.9</v>
      </c>
      <c r="AR1152" s="19">
        <v>58.8</v>
      </c>
      <c r="AS1152" s="19">
        <f t="shared" si="124"/>
        <v>129.85519851084118</v>
      </c>
      <c r="AT1152" s="19">
        <v>4.9000000000000004</v>
      </c>
      <c r="AU1152" s="20">
        <v>1.3</v>
      </c>
      <c r="AV1152" s="19">
        <v>0.6</v>
      </c>
      <c r="AW1152" s="19">
        <v>3</v>
      </c>
      <c r="AX1152" s="19">
        <f>(AT1152-AU1152)/AU1152</f>
        <v>2.7692307692307696</v>
      </c>
      <c r="AY1152" s="14" t="s">
        <v>167</v>
      </c>
      <c r="AZ1152" s="21">
        <v>41410</v>
      </c>
      <c r="BA1152" s="13">
        <v>1</v>
      </c>
      <c r="BC1152" s="13">
        <v>100</v>
      </c>
      <c r="BF1152" s="13">
        <v>35</v>
      </c>
      <c r="BI1152" s="13">
        <v>100</v>
      </c>
      <c r="BN1152" s="13">
        <v>40</v>
      </c>
      <c r="BS1152" s="13">
        <v>1</v>
      </c>
      <c r="BT1152" s="11">
        <v>2</v>
      </c>
      <c r="BU1152" s="11">
        <v>2</v>
      </c>
      <c r="BV1152" s="17">
        <v>2</v>
      </c>
      <c r="BW1152" s="17"/>
      <c r="BX1152" s="13">
        <v>2</v>
      </c>
    </row>
    <row r="1153" spans="1:76">
      <c r="A1153" s="13">
        <v>1243</v>
      </c>
      <c r="B1153" s="11">
        <v>0</v>
      </c>
      <c r="C1153" s="11">
        <v>1</v>
      </c>
      <c r="D1153" s="11">
        <f t="shared" si="118"/>
        <v>1951</v>
      </c>
      <c r="E1153" s="11">
        <v>62</v>
      </c>
      <c r="F1153" s="15">
        <v>1</v>
      </c>
      <c r="G1153" s="71">
        <v>2</v>
      </c>
      <c r="H1153" s="16">
        <v>2</v>
      </c>
      <c r="I1153" s="16">
        <v>2006</v>
      </c>
      <c r="J1153" s="16">
        <f t="shared" si="123"/>
        <v>7</v>
      </c>
      <c r="K1153" s="16">
        <v>2</v>
      </c>
      <c r="L1153" s="11">
        <v>1</v>
      </c>
      <c r="M1153" s="16">
        <v>3</v>
      </c>
      <c r="N1153" s="13">
        <v>3</v>
      </c>
      <c r="O1153" s="17">
        <v>4</v>
      </c>
      <c r="P1153" s="13">
        <v>1</v>
      </c>
      <c r="Q1153" s="16">
        <v>0</v>
      </c>
      <c r="R1153" s="16">
        <v>0</v>
      </c>
      <c r="S1153" s="16">
        <v>0</v>
      </c>
      <c r="T1153" s="16">
        <v>0</v>
      </c>
      <c r="U1153" s="16">
        <v>0</v>
      </c>
      <c r="V1153" s="11">
        <v>1</v>
      </c>
      <c r="W1153" s="16">
        <v>2</v>
      </c>
      <c r="X1153" s="11">
        <v>1</v>
      </c>
      <c r="Y1153" s="11">
        <v>0</v>
      </c>
      <c r="Z1153" s="11">
        <v>0</v>
      </c>
      <c r="AA1153" s="11">
        <v>0</v>
      </c>
      <c r="AB1153" s="11">
        <v>0</v>
      </c>
      <c r="AC1153" s="11">
        <v>1</v>
      </c>
      <c r="AD1153" s="11">
        <v>1</v>
      </c>
      <c r="AE1153" s="11">
        <v>1</v>
      </c>
      <c r="AF1153" s="20">
        <v>26</v>
      </c>
      <c r="AG1153" s="19"/>
      <c r="AH1153" s="19">
        <v>61</v>
      </c>
      <c r="AI1153" s="19">
        <v>30</v>
      </c>
      <c r="AJ1153" s="51">
        <v>4</v>
      </c>
      <c r="AK1153" s="51">
        <v>0</v>
      </c>
      <c r="AL1153" s="20">
        <v>75</v>
      </c>
      <c r="AM1153" s="20">
        <v>0</v>
      </c>
      <c r="AN1153" s="19"/>
      <c r="AO1153" s="19">
        <v>173</v>
      </c>
      <c r="AP1153" s="19">
        <v>7</v>
      </c>
      <c r="AQ1153" s="19">
        <v>6.22</v>
      </c>
      <c r="AR1153" s="19">
        <v>79</v>
      </c>
      <c r="AS1153" s="19">
        <f t="shared" si="124"/>
        <v>91.742020839519512</v>
      </c>
      <c r="AT1153" s="19">
        <v>3.96</v>
      </c>
      <c r="AY1153" s="14" t="s">
        <v>166</v>
      </c>
      <c r="AZ1153" s="21">
        <v>41414</v>
      </c>
      <c r="BA1153" s="13">
        <v>1</v>
      </c>
      <c r="BD1153" s="13">
        <v>100</v>
      </c>
      <c r="BL1153" s="13">
        <v>80</v>
      </c>
      <c r="BR1153" s="13">
        <v>50</v>
      </c>
      <c r="BS1153" s="13">
        <v>2</v>
      </c>
      <c r="BT1153" s="11">
        <v>2</v>
      </c>
      <c r="BU1153" s="11">
        <v>2</v>
      </c>
      <c r="BV1153" s="13">
        <v>3</v>
      </c>
      <c r="BW1153" s="13">
        <v>1</v>
      </c>
      <c r="BX1153" s="13">
        <v>1</v>
      </c>
    </row>
    <row r="1154" spans="1:76">
      <c r="A1154" s="13">
        <v>1247</v>
      </c>
      <c r="B1154" s="11">
        <v>0</v>
      </c>
      <c r="C1154" s="11">
        <v>2</v>
      </c>
      <c r="D1154" s="11">
        <f t="shared" ref="D1154:D1217" si="125">YEAR(AZ1154)-E1154</f>
        <v>1947</v>
      </c>
      <c r="E1154" s="11">
        <v>66</v>
      </c>
      <c r="F1154" s="15">
        <v>1</v>
      </c>
      <c r="G1154" s="71">
        <v>1</v>
      </c>
      <c r="H1154" s="16">
        <v>0</v>
      </c>
      <c r="I1154" s="16">
        <v>2012</v>
      </c>
      <c r="J1154" s="16">
        <f t="shared" si="123"/>
        <v>1</v>
      </c>
      <c r="K1154" s="16">
        <v>1</v>
      </c>
      <c r="L1154" s="11">
        <v>1</v>
      </c>
      <c r="M1154" s="16">
        <v>3</v>
      </c>
      <c r="N1154" s="13">
        <v>3</v>
      </c>
      <c r="O1154" s="17">
        <v>0</v>
      </c>
      <c r="P1154" s="13">
        <v>0</v>
      </c>
      <c r="Q1154" s="16">
        <v>0</v>
      </c>
      <c r="R1154" s="16">
        <v>0</v>
      </c>
      <c r="S1154" s="16">
        <v>0</v>
      </c>
      <c r="T1154" s="16">
        <v>0</v>
      </c>
      <c r="U1154" s="16">
        <v>1</v>
      </c>
      <c r="V1154" s="11">
        <v>1</v>
      </c>
      <c r="W1154" s="16">
        <v>2</v>
      </c>
      <c r="X1154" s="11">
        <v>1</v>
      </c>
      <c r="Y1154" s="11">
        <v>1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20">
        <v>44</v>
      </c>
      <c r="AG1154" s="19"/>
      <c r="AH1154" s="19">
        <v>52</v>
      </c>
      <c r="AI1154" s="19">
        <v>61</v>
      </c>
      <c r="AJ1154" s="51">
        <v>1</v>
      </c>
      <c r="AK1154" s="51">
        <v>0</v>
      </c>
      <c r="AL1154" s="20">
        <v>69</v>
      </c>
      <c r="AM1154" s="20"/>
      <c r="AN1154" s="19"/>
      <c r="AO1154" s="19">
        <v>150</v>
      </c>
      <c r="AP1154" s="19">
        <v>13</v>
      </c>
      <c r="AQ1154" s="19">
        <v>6.85</v>
      </c>
      <c r="AR1154" s="19">
        <v>85.7</v>
      </c>
      <c r="AS1154" s="19">
        <f t="shared" si="124"/>
        <v>82.462821671185253</v>
      </c>
      <c r="AY1154" s="14" t="s">
        <v>268</v>
      </c>
      <c r="AZ1154" s="21">
        <v>41425</v>
      </c>
      <c r="BA1154" s="13">
        <v>1</v>
      </c>
      <c r="BC1154" s="13">
        <v>30</v>
      </c>
      <c r="BN1154" s="13">
        <v>100</v>
      </c>
      <c r="BS1154" s="13">
        <v>1</v>
      </c>
      <c r="BT1154" s="11">
        <v>2</v>
      </c>
      <c r="BU1154" s="11">
        <v>2</v>
      </c>
      <c r="BV1154" s="13">
        <v>1</v>
      </c>
      <c r="BX1154" s="13">
        <v>4</v>
      </c>
    </row>
    <row r="1155" spans="1:76">
      <c r="A1155" s="13">
        <v>1248</v>
      </c>
      <c r="B1155" s="11">
        <v>0</v>
      </c>
      <c r="C1155" s="11">
        <v>1</v>
      </c>
      <c r="D1155" s="11">
        <f t="shared" si="125"/>
        <v>1971</v>
      </c>
      <c r="E1155" s="11">
        <v>42</v>
      </c>
      <c r="F1155" s="15">
        <v>1</v>
      </c>
      <c r="G1155" s="70">
        <v>1</v>
      </c>
      <c r="H1155" s="16">
        <v>1</v>
      </c>
      <c r="I1155" s="16">
        <v>2011</v>
      </c>
      <c r="J1155" s="16">
        <f t="shared" si="123"/>
        <v>2</v>
      </c>
      <c r="K1155" s="16">
        <v>2</v>
      </c>
      <c r="L1155" s="11">
        <v>1</v>
      </c>
      <c r="M1155" s="16">
        <v>3</v>
      </c>
      <c r="N1155" s="17">
        <v>3</v>
      </c>
      <c r="O1155" s="17">
        <v>0</v>
      </c>
      <c r="P1155" s="13">
        <v>0</v>
      </c>
      <c r="Q1155" s="16">
        <v>0</v>
      </c>
      <c r="R1155" s="16">
        <v>0</v>
      </c>
      <c r="S1155" s="16">
        <v>0</v>
      </c>
      <c r="T1155" s="16">
        <v>0</v>
      </c>
      <c r="U1155" s="16">
        <v>0</v>
      </c>
      <c r="V1155" s="11">
        <v>1</v>
      </c>
      <c r="W1155" s="16">
        <v>2</v>
      </c>
      <c r="X1155" s="11">
        <v>1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1</v>
      </c>
      <c r="AF1155" s="20"/>
      <c r="AG1155" s="19"/>
      <c r="AH1155" s="19">
        <v>63</v>
      </c>
      <c r="AI1155" s="19">
        <v>61</v>
      </c>
      <c r="AJ1155" s="51">
        <v>0</v>
      </c>
      <c r="AK1155" s="51">
        <v>0</v>
      </c>
      <c r="AL1155" s="20">
        <v>72</v>
      </c>
      <c r="AM1155" s="20"/>
      <c r="AN1155" s="19"/>
      <c r="AO1155" s="19">
        <v>150</v>
      </c>
      <c r="AP1155" s="19"/>
      <c r="AQ1155" s="19">
        <v>5.5</v>
      </c>
      <c r="AR1155" s="19">
        <v>91</v>
      </c>
      <c r="AS1155" s="19">
        <f t="shared" si="124"/>
        <v>84.339710493902999</v>
      </c>
      <c r="AT1155" s="19">
        <v>4.3</v>
      </c>
      <c r="AU1155" s="20">
        <v>1.2</v>
      </c>
      <c r="AW1155" s="19">
        <v>2.7</v>
      </c>
      <c r="AX1155" s="19">
        <f>(AT1155-AU1155)/AU1155</f>
        <v>2.583333333333333</v>
      </c>
      <c r="AY1155" s="14" t="s">
        <v>65</v>
      </c>
      <c r="AZ1155" s="21">
        <v>41326</v>
      </c>
      <c r="BA1155" s="13">
        <v>1</v>
      </c>
      <c r="BM1155" s="13">
        <v>100</v>
      </c>
      <c r="BS1155" s="13">
        <v>1</v>
      </c>
      <c r="BT1155" s="11">
        <v>2</v>
      </c>
      <c r="BU1155" s="11">
        <v>2</v>
      </c>
      <c r="BV1155" s="13">
        <v>1</v>
      </c>
      <c r="BW1155" s="13">
        <v>0</v>
      </c>
      <c r="BX1155" s="13">
        <v>0</v>
      </c>
    </row>
    <row r="1156" spans="1:76">
      <c r="A1156" s="13">
        <v>1251</v>
      </c>
      <c r="B1156" s="11">
        <v>0</v>
      </c>
      <c r="C1156" s="11">
        <v>1</v>
      </c>
      <c r="D1156" s="11">
        <f t="shared" si="125"/>
        <v>1962</v>
      </c>
      <c r="E1156" s="11">
        <v>51</v>
      </c>
      <c r="F1156" s="15">
        <v>1</v>
      </c>
      <c r="G1156" s="71">
        <v>1</v>
      </c>
      <c r="H1156" s="16">
        <v>0</v>
      </c>
      <c r="I1156" s="16">
        <v>2013</v>
      </c>
      <c r="J1156" s="16">
        <f t="shared" si="123"/>
        <v>0</v>
      </c>
      <c r="K1156" s="16">
        <v>2</v>
      </c>
      <c r="L1156" s="11">
        <v>1</v>
      </c>
      <c r="M1156" s="16">
        <v>3</v>
      </c>
      <c r="N1156" s="13">
        <v>3</v>
      </c>
      <c r="O1156" s="17">
        <v>4</v>
      </c>
      <c r="P1156" s="13">
        <v>0</v>
      </c>
      <c r="Q1156" s="16">
        <v>0</v>
      </c>
      <c r="R1156" s="16">
        <v>0</v>
      </c>
      <c r="S1156" s="16">
        <v>0</v>
      </c>
      <c r="T1156" s="16">
        <v>0</v>
      </c>
      <c r="U1156" s="16">
        <v>0</v>
      </c>
      <c r="V1156" s="11">
        <v>1</v>
      </c>
      <c r="W1156" s="16">
        <v>2</v>
      </c>
      <c r="X1156" s="11">
        <v>1</v>
      </c>
      <c r="Y1156" s="11">
        <v>0</v>
      </c>
      <c r="Z1156" s="11">
        <v>0</v>
      </c>
      <c r="AA1156" s="11">
        <v>1</v>
      </c>
      <c r="AB1156" s="11">
        <v>0</v>
      </c>
      <c r="AC1156" s="11">
        <v>1</v>
      </c>
      <c r="AD1156" s="11">
        <v>0</v>
      </c>
      <c r="AE1156" s="11">
        <v>1</v>
      </c>
      <c r="AF1156" s="20">
        <v>16</v>
      </c>
      <c r="AG1156" s="19"/>
      <c r="AH1156" s="19">
        <v>51</v>
      </c>
      <c r="AI1156" s="19">
        <v>53</v>
      </c>
      <c r="AJ1156" s="51">
        <v>4</v>
      </c>
      <c r="AK1156" s="51">
        <v>0</v>
      </c>
      <c r="AL1156" s="20"/>
      <c r="AM1156" s="20">
        <v>0</v>
      </c>
      <c r="AN1156" s="19"/>
      <c r="AO1156" s="19">
        <v>162</v>
      </c>
      <c r="AP1156" s="19">
        <v>3</v>
      </c>
      <c r="AQ1156" s="19">
        <v>3.3</v>
      </c>
      <c r="AR1156" s="19">
        <v>108.4</v>
      </c>
      <c r="AS1156" s="19">
        <f t="shared" si="124"/>
        <v>66.255958509086156</v>
      </c>
      <c r="AT1156" s="19">
        <v>5.6</v>
      </c>
      <c r="AY1156" s="14" t="s">
        <v>25</v>
      </c>
      <c r="AZ1156" s="21">
        <v>41408</v>
      </c>
      <c r="BA1156" s="13">
        <v>1</v>
      </c>
      <c r="BC1156" s="13">
        <v>40</v>
      </c>
      <c r="BD1156" s="13">
        <v>40</v>
      </c>
      <c r="BF1156" s="13">
        <v>10</v>
      </c>
      <c r="BI1156" s="13">
        <v>30</v>
      </c>
      <c r="BJ1156" s="13">
        <v>100</v>
      </c>
      <c r="BN1156" s="13">
        <v>30</v>
      </c>
      <c r="BS1156" s="13">
        <v>1</v>
      </c>
      <c r="BT1156" s="11">
        <v>2</v>
      </c>
      <c r="BU1156" s="11">
        <v>2</v>
      </c>
      <c r="BV1156" s="13">
        <v>2</v>
      </c>
      <c r="BX1156" s="13">
        <v>0</v>
      </c>
    </row>
    <row r="1157" spans="1:76">
      <c r="A1157" s="13">
        <v>1252</v>
      </c>
      <c r="B1157" s="11">
        <v>0</v>
      </c>
      <c r="C1157" s="11">
        <v>1</v>
      </c>
      <c r="D1157" s="11">
        <f t="shared" si="125"/>
        <v>1959</v>
      </c>
      <c r="E1157" s="11">
        <v>54</v>
      </c>
      <c r="F1157" s="15">
        <v>1</v>
      </c>
      <c r="G1157" s="71">
        <v>1</v>
      </c>
      <c r="H1157" s="16">
        <v>0</v>
      </c>
      <c r="I1157" s="16">
        <v>1993</v>
      </c>
      <c r="J1157" s="16">
        <f t="shared" si="123"/>
        <v>20</v>
      </c>
      <c r="K1157" s="16">
        <v>2</v>
      </c>
      <c r="L1157" s="11">
        <v>1</v>
      </c>
      <c r="M1157" s="11">
        <v>4</v>
      </c>
      <c r="N1157" s="13">
        <v>3</v>
      </c>
      <c r="O1157" s="17">
        <v>3</v>
      </c>
      <c r="P1157" s="13">
        <v>0</v>
      </c>
      <c r="Q1157" s="16">
        <v>1</v>
      </c>
      <c r="R1157" s="16">
        <v>1</v>
      </c>
      <c r="S1157" s="16">
        <v>0</v>
      </c>
      <c r="T1157" s="16">
        <v>0</v>
      </c>
      <c r="U1157" s="16">
        <v>0</v>
      </c>
      <c r="W1157" s="16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1</v>
      </c>
      <c r="AC1157" s="11">
        <v>1</v>
      </c>
      <c r="AD1157" s="11">
        <v>0</v>
      </c>
      <c r="AE1157" s="11">
        <v>1</v>
      </c>
      <c r="AF1157" s="20">
        <v>34</v>
      </c>
      <c r="AG1157" s="19"/>
      <c r="AH1157" s="19">
        <v>71</v>
      </c>
      <c r="AI1157" s="19">
        <v>34</v>
      </c>
      <c r="AJ1157" s="51">
        <v>3</v>
      </c>
      <c r="AK1157" s="51">
        <v>0</v>
      </c>
      <c r="AL1157" s="20">
        <v>56</v>
      </c>
      <c r="AM1157" s="20">
        <v>0</v>
      </c>
      <c r="AN1157" s="19"/>
      <c r="AO1157" s="19">
        <v>153</v>
      </c>
      <c r="AP1157" s="19">
        <v>20</v>
      </c>
      <c r="AQ1157" s="19">
        <v>3.8</v>
      </c>
      <c r="AR1157" s="19">
        <v>122.4</v>
      </c>
      <c r="AS1157" s="19">
        <f t="shared" si="124"/>
        <v>56.925884750287828</v>
      </c>
      <c r="AT1157" s="19">
        <v>3.78</v>
      </c>
      <c r="AY1157" s="14" t="s">
        <v>32</v>
      </c>
      <c r="AZ1157" s="21">
        <v>41401</v>
      </c>
      <c r="BD1157" s="13">
        <v>50</v>
      </c>
      <c r="BS1157" s="13">
        <v>1</v>
      </c>
      <c r="BT1157" s="11">
        <v>2</v>
      </c>
      <c r="BU1157" s="11">
        <v>2</v>
      </c>
      <c r="BV1157" s="13">
        <v>1</v>
      </c>
      <c r="BX1157" s="13">
        <v>1</v>
      </c>
    </row>
    <row r="1158" spans="1:76">
      <c r="A1158" s="13">
        <v>1253</v>
      </c>
      <c r="B1158" s="11">
        <v>0</v>
      </c>
      <c r="C1158" s="11">
        <v>1</v>
      </c>
      <c r="D1158" s="11">
        <f t="shared" si="125"/>
        <v>1963</v>
      </c>
      <c r="E1158" s="11">
        <v>50</v>
      </c>
      <c r="F1158" s="15">
        <v>1</v>
      </c>
      <c r="G1158" s="71">
        <v>1</v>
      </c>
      <c r="H1158" s="16">
        <v>0</v>
      </c>
      <c r="I1158" s="16">
        <v>99</v>
      </c>
      <c r="J1158" s="16">
        <v>99</v>
      </c>
      <c r="K1158" s="16">
        <v>2</v>
      </c>
      <c r="L1158" s="11">
        <v>1</v>
      </c>
      <c r="M1158" s="11">
        <v>1</v>
      </c>
      <c r="N1158" s="13">
        <v>3</v>
      </c>
      <c r="O1158" s="17">
        <v>0</v>
      </c>
      <c r="P1158" s="13">
        <v>0</v>
      </c>
      <c r="Q1158" s="16">
        <v>0</v>
      </c>
      <c r="R1158" s="16">
        <v>0</v>
      </c>
      <c r="S1158" s="16">
        <v>0</v>
      </c>
      <c r="T1158" s="16">
        <v>0</v>
      </c>
      <c r="U1158" s="16">
        <v>0</v>
      </c>
      <c r="V1158" s="11">
        <v>1</v>
      </c>
      <c r="W1158" s="16">
        <v>2</v>
      </c>
      <c r="X1158" s="11">
        <v>1</v>
      </c>
      <c r="Y1158" s="11">
        <v>0</v>
      </c>
      <c r="Z1158" s="11">
        <v>0</v>
      </c>
      <c r="AA1158" s="11">
        <v>0</v>
      </c>
      <c r="AB1158" s="11">
        <v>1</v>
      </c>
      <c r="AC1158" s="11">
        <v>0</v>
      </c>
      <c r="AD1158" s="11">
        <v>0</v>
      </c>
      <c r="AE1158" s="11">
        <v>1</v>
      </c>
      <c r="AF1158" s="20"/>
      <c r="AG1158" s="19"/>
      <c r="AH1158" s="19">
        <v>48</v>
      </c>
      <c r="AI1158" s="19">
        <v>59</v>
      </c>
      <c r="AJ1158" s="51"/>
      <c r="AK1158" s="51"/>
      <c r="AL1158" s="20"/>
      <c r="AM1158" s="20"/>
      <c r="AN1158" s="19"/>
      <c r="AO1158" s="19">
        <v>161</v>
      </c>
      <c r="AP1158" s="19">
        <v>1</v>
      </c>
      <c r="AQ1158" s="19">
        <v>4.5999999999999996</v>
      </c>
      <c r="AR1158" s="19">
        <v>69</v>
      </c>
      <c r="AS1158" s="19">
        <f t="shared" si="124"/>
        <v>112.03732137277247</v>
      </c>
      <c r="AT1158" s="19">
        <v>5.7</v>
      </c>
      <c r="AY1158" s="14" t="s">
        <v>28</v>
      </c>
      <c r="AZ1158" s="21">
        <v>41410</v>
      </c>
      <c r="BA1158" s="13">
        <v>0</v>
      </c>
      <c r="BC1158" s="13">
        <v>40</v>
      </c>
      <c r="BD1158" s="13">
        <v>70</v>
      </c>
      <c r="BK1158" s="13">
        <v>50</v>
      </c>
      <c r="BM1158" s="13">
        <v>30</v>
      </c>
      <c r="BN1158" s="13">
        <v>40</v>
      </c>
      <c r="BS1158" s="13">
        <v>1</v>
      </c>
      <c r="BT1158" s="11">
        <v>2</v>
      </c>
      <c r="BU1158" s="11">
        <v>2</v>
      </c>
      <c r="BV1158" s="13">
        <v>2</v>
      </c>
      <c r="BX1158" s="13">
        <v>1</v>
      </c>
    </row>
    <row r="1159" spans="1:76">
      <c r="A1159" s="13">
        <v>1256</v>
      </c>
      <c r="B1159" s="11">
        <v>0</v>
      </c>
      <c r="C1159" s="11">
        <v>2</v>
      </c>
      <c r="D1159" s="11">
        <v>1959</v>
      </c>
      <c r="E1159" s="11">
        <v>54</v>
      </c>
      <c r="F1159" s="15">
        <v>2</v>
      </c>
      <c r="G1159" s="71">
        <v>1</v>
      </c>
      <c r="H1159" s="13">
        <v>0</v>
      </c>
      <c r="I1159" s="13">
        <v>2012</v>
      </c>
      <c r="J1159" s="13">
        <v>2</v>
      </c>
      <c r="K1159" s="11">
        <v>2</v>
      </c>
      <c r="L1159" s="11">
        <v>1</v>
      </c>
      <c r="M1159" s="11">
        <v>2</v>
      </c>
      <c r="N1159" s="13">
        <v>3</v>
      </c>
      <c r="O1159" s="13">
        <v>1</v>
      </c>
      <c r="P1159" s="13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1</v>
      </c>
      <c r="W1159" s="11">
        <v>1</v>
      </c>
      <c r="X1159" s="13">
        <v>1</v>
      </c>
      <c r="Y1159" s="11">
        <v>0</v>
      </c>
      <c r="Z1159" s="13">
        <v>0</v>
      </c>
      <c r="AA1159" s="13">
        <v>0</v>
      </c>
      <c r="AB1159" s="11">
        <v>0</v>
      </c>
      <c r="AC1159" s="11">
        <v>0</v>
      </c>
      <c r="AD1159" s="11">
        <v>0</v>
      </c>
      <c r="AE1159" s="11">
        <v>1</v>
      </c>
      <c r="AG1159" s="13">
        <v>26.3</v>
      </c>
      <c r="AH1159" s="13">
        <v>50</v>
      </c>
      <c r="AI1159" s="13">
        <v>64</v>
      </c>
      <c r="AJ1159" s="11">
        <v>1</v>
      </c>
      <c r="AK1159" s="11">
        <v>0</v>
      </c>
      <c r="AL1159" s="11">
        <v>71</v>
      </c>
      <c r="AM1159" s="11">
        <v>0</v>
      </c>
      <c r="AO1159" s="13">
        <v>142</v>
      </c>
      <c r="AP1159" s="13">
        <v>6</v>
      </c>
      <c r="AQ1159" s="18">
        <v>6.99</v>
      </c>
      <c r="AT1159" s="19">
        <v>11</v>
      </c>
      <c r="AY1159" s="14" t="s">
        <v>65</v>
      </c>
      <c r="AZ1159" s="74">
        <v>41943</v>
      </c>
      <c r="BA1159" s="13">
        <v>1</v>
      </c>
      <c r="BC1159" s="13">
        <v>100</v>
      </c>
      <c r="BK1159" s="13">
        <v>80</v>
      </c>
      <c r="BS1159" s="13">
        <v>1</v>
      </c>
      <c r="BT1159" s="13">
        <v>2</v>
      </c>
      <c r="BU1159" s="13">
        <v>2</v>
      </c>
      <c r="BV1159" s="13">
        <v>2</v>
      </c>
      <c r="BX1159" s="13">
        <v>2</v>
      </c>
    </row>
    <row r="1160" spans="1:76">
      <c r="A1160" s="13">
        <v>1257</v>
      </c>
      <c r="B1160" s="11">
        <v>0</v>
      </c>
      <c r="C1160" s="11">
        <v>1</v>
      </c>
      <c r="D1160" s="11">
        <v>1960</v>
      </c>
      <c r="E1160" s="11">
        <v>54</v>
      </c>
      <c r="F1160" s="15">
        <v>1</v>
      </c>
      <c r="G1160" s="71">
        <v>1</v>
      </c>
      <c r="H1160" s="13">
        <v>0</v>
      </c>
      <c r="I1160" s="13">
        <v>99</v>
      </c>
      <c r="J1160" s="13">
        <v>99</v>
      </c>
      <c r="K1160" s="11">
        <v>2</v>
      </c>
      <c r="L1160" s="11">
        <v>1</v>
      </c>
      <c r="M1160" s="11">
        <v>2</v>
      </c>
      <c r="N1160" s="13">
        <v>2</v>
      </c>
      <c r="O1160" s="13">
        <v>1</v>
      </c>
      <c r="P1160" s="13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W1160" s="11">
        <v>0</v>
      </c>
      <c r="X1160" s="13">
        <v>1</v>
      </c>
      <c r="Y1160" s="11">
        <v>0</v>
      </c>
      <c r="Z1160" s="13">
        <v>0</v>
      </c>
      <c r="AA1160" s="13">
        <v>0</v>
      </c>
      <c r="AB1160" s="11">
        <v>0</v>
      </c>
      <c r="AC1160" s="11">
        <v>0</v>
      </c>
      <c r="AD1160" s="11">
        <v>0</v>
      </c>
      <c r="AE1160" s="11">
        <v>1</v>
      </c>
      <c r="AG1160" s="13">
        <v>38.4</v>
      </c>
      <c r="AH1160" s="13">
        <v>52</v>
      </c>
      <c r="AI1160" s="13">
        <v>39</v>
      </c>
      <c r="AJ1160" s="11">
        <v>1</v>
      </c>
      <c r="AK1160" s="11">
        <v>0</v>
      </c>
      <c r="AL1160" s="11">
        <v>94</v>
      </c>
      <c r="AM1160" s="11">
        <v>0</v>
      </c>
      <c r="AO1160" s="13">
        <v>167</v>
      </c>
      <c r="AP1160" s="13">
        <v>6</v>
      </c>
      <c r="AQ1160" s="18">
        <v>3.7</v>
      </c>
      <c r="AY1160" s="14" t="s">
        <v>24</v>
      </c>
      <c r="AZ1160" s="21">
        <v>41918</v>
      </c>
      <c r="BA1160" s="13">
        <v>1</v>
      </c>
      <c r="BB1160" s="13">
        <v>30</v>
      </c>
      <c r="BD1160" s="13">
        <v>100</v>
      </c>
      <c r="BN1160" s="13">
        <v>100</v>
      </c>
      <c r="BS1160" s="13">
        <v>1</v>
      </c>
      <c r="BT1160" s="13">
        <v>2</v>
      </c>
      <c r="BU1160" s="13">
        <v>2</v>
      </c>
      <c r="BV1160" s="13">
        <v>4</v>
      </c>
      <c r="BX1160" s="13">
        <v>3</v>
      </c>
    </row>
    <row r="1161" spans="1:76">
      <c r="A1161" s="13">
        <v>1258</v>
      </c>
      <c r="B1161" s="11">
        <v>0</v>
      </c>
      <c r="C1161" s="11">
        <v>1</v>
      </c>
      <c r="D1161" s="11">
        <v>1971</v>
      </c>
      <c r="E1161" s="11">
        <v>42</v>
      </c>
      <c r="F1161" s="15">
        <v>1</v>
      </c>
      <c r="G1161" s="71">
        <v>1</v>
      </c>
      <c r="H1161" s="13">
        <v>0</v>
      </c>
      <c r="I1161" s="13">
        <v>2013</v>
      </c>
      <c r="J1161" s="13">
        <v>1</v>
      </c>
      <c r="K1161" s="11">
        <v>2</v>
      </c>
      <c r="L1161" s="11">
        <v>1</v>
      </c>
      <c r="M1161" s="11">
        <v>1</v>
      </c>
      <c r="N1161" s="13">
        <v>3</v>
      </c>
      <c r="O1161" s="13">
        <v>3</v>
      </c>
      <c r="P1161" s="13">
        <v>1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 s="11">
        <v>1</v>
      </c>
      <c r="W1161" s="11">
        <v>2</v>
      </c>
      <c r="X1161" s="13">
        <v>1</v>
      </c>
      <c r="Y1161" s="11">
        <v>0</v>
      </c>
      <c r="Z1161" s="13">
        <v>0</v>
      </c>
      <c r="AA1161" s="13">
        <v>0</v>
      </c>
      <c r="AB1161" s="11">
        <v>0</v>
      </c>
      <c r="AC1161" s="11">
        <v>1</v>
      </c>
      <c r="AD1161" s="11">
        <v>1</v>
      </c>
      <c r="AE1161" s="11">
        <v>1</v>
      </c>
      <c r="AF1161" s="11">
        <v>23</v>
      </c>
      <c r="AG1161" s="13">
        <v>51</v>
      </c>
      <c r="AH1161" s="13">
        <v>73</v>
      </c>
      <c r="AI1161" s="13">
        <v>23</v>
      </c>
      <c r="AJ1161" s="11">
        <v>3</v>
      </c>
      <c r="AK1161" s="11">
        <v>0</v>
      </c>
      <c r="AL1161" s="11">
        <v>75</v>
      </c>
      <c r="AM1161" s="11">
        <v>0</v>
      </c>
      <c r="AO1161" s="13">
        <v>157</v>
      </c>
      <c r="AP1161" s="13">
        <v>9</v>
      </c>
      <c r="AQ1161" s="18">
        <v>5.2</v>
      </c>
      <c r="AR1161" s="13">
        <v>63</v>
      </c>
      <c r="AS1161" s="19">
        <f>IF(F1161=1,186*POWER(AR1161/88.5,-1.154)*POWER(E1161,-0.203),186*POWER(AR1161/88.5,-1.154)*POWER(E1161,-0.203)*0.742)</f>
        <v>128.92195380032283</v>
      </c>
      <c r="AT1161" s="19">
        <v>5.2</v>
      </c>
      <c r="AU1161" s="20">
        <v>0.77</v>
      </c>
      <c r="AW1161" s="19">
        <v>2.52</v>
      </c>
      <c r="AX1161" s="19">
        <f>(AT1161-AU1161)/AU1161</f>
        <v>5.7532467532467528</v>
      </c>
      <c r="AY1161" s="14" t="s">
        <v>411</v>
      </c>
      <c r="AZ1161" s="21">
        <v>41942</v>
      </c>
      <c r="BA1161" s="13">
        <v>1</v>
      </c>
      <c r="BC1161" s="13">
        <v>100</v>
      </c>
      <c r="BL1161" s="13">
        <v>100</v>
      </c>
      <c r="BS1161" s="13">
        <v>1</v>
      </c>
      <c r="BT1161" s="13">
        <v>2</v>
      </c>
      <c r="BU1161" s="13">
        <v>2</v>
      </c>
      <c r="BV1161" s="13">
        <v>2</v>
      </c>
      <c r="BX1161" s="13">
        <v>4</v>
      </c>
    </row>
    <row r="1162" spans="1:76">
      <c r="A1162" s="13">
        <v>1259</v>
      </c>
      <c r="B1162" s="11">
        <v>0</v>
      </c>
      <c r="C1162" s="11">
        <v>2</v>
      </c>
      <c r="D1162" s="11">
        <v>1940</v>
      </c>
      <c r="E1162" s="11">
        <v>73</v>
      </c>
      <c r="F1162" s="15">
        <v>1</v>
      </c>
      <c r="G1162" s="71">
        <v>1</v>
      </c>
      <c r="H1162" s="13">
        <v>0</v>
      </c>
      <c r="I1162" s="13">
        <v>99</v>
      </c>
      <c r="J1162" s="13">
        <v>99</v>
      </c>
      <c r="K1162" s="11">
        <v>2</v>
      </c>
      <c r="L1162" s="11">
        <v>1</v>
      </c>
      <c r="M1162" s="11">
        <v>1</v>
      </c>
      <c r="N1162" s="13">
        <v>3</v>
      </c>
      <c r="O1162" s="13">
        <v>4</v>
      </c>
      <c r="P1162" s="13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1</v>
      </c>
      <c r="W1162" s="11">
        <v>2</v>
      </c>
      <c r="X1162" s="13">
        <v>1</v>
      </c>
      <c r="Y1162" s="11">
        <v>0</v>
      </c>
      <c r="Z1162" s="13">
        <v>0</v>
      </c>
      <c r="AA1162" s="13">
        <v>0</v>
      </c>
      <c r="AB1162" s="11">
        <v>0</v>
      </c>
      <c r="AC1162" s="11">
        <v>1</v>
      </c>
      <c r="AD1162" s="11">
        <v>0</v>
      </c>
      <c r="AE1162" s="11">
        <v>1</v>
      </c>
      <c r="AF1162" s="11">
        <v>24</v>
      </c>
      <c r="AH1162" s="13">
        <v>53</v>
      </c>
      <c r="AI1162" s="13">
        <v>67</v>
      </c>
      <c r="AJ1162" s="11">
        <v>4</v>
      </c>
      <c r="AK1162" s="11">
        <v>0</v>
      </c>
      <c r="AL1162" s="11">
        <v>68</v>
      </c>
      <c r="AM1162" s="11">
        <v>0</v>
      </c>
      <c r="AO1162" s="13">
        <v>157</v>
      </c>
      <c r="AP1162" s="13">
        <v>4</v>
      </c>
      <c r="AQ1162" s="18">
        <v>5.36</v>
      </c>
      <c r="AR1162" s="13">
        <v>96</v>
      </c>
      <c r="AS1162" s="19">
        <f>IF(F1162=1,186*POWER(AR1162/88.5,-1.154)*POWER(E1162,-0.203),186*POWER(AR1162/88.5,-1.154)*POWER(E1162,-0.203)*0.742)</f>
        <v>70.874488084644312</v>
      </c>
      <c r="AT1162" s="19">
        <v>7.36</v>
      </c>
      <c r="AU1162" s="20">
        <v>1.79</v>
      </c>
      <c r="AV1162" s="19">
        <v>0.09</v>
      </c>
      <c r="AW1162" s="19">
        <v>4.6399999999999997</v>
      </c>
      <c r="AX1162" s="19">
        <f>(AT1162-AU1162)/AU1162</f>
        <v>3.1117318435754191</v>
      </c>
      <c r="AY1162" s="14" t="s">
        <v>412</v>
      </c>
      <c r="AZ1162" s="21">
        <v>41920</v>
      </c>
      <c r="BA1162" s="13">
        <v>1</v>
      </c>
      <c r="BB1162" s="13">
        <v>50</v>
      </c>
      <c r="BI1162" s="13">
        <v>100</v>
      </c>
      <c r="BL1162" s="13">
        <v>50</v>
      </c>
      <c r="BM1162" s="13">
        <v>50</v>
      </c>
      <c r="BO1162" s="13">
        <v>50</v>
      </c>
      <c r="BS1162" s="13">
        <v>1</v>
      </c>
      <c r="BT1162" s="13">
        <v>2</v>
      </c>
      <c r="BU1162" s="13">
        <v>2</v>
      </c>
      <c r="BV1162" s="13">
        <v>4</v>
      </c>
      <c r="BX1162" s="13">
        <v>4</v>
      </c>
    </row>
    <row r="1163" spans="1:76">
      <c r="A1163" s="13">
        <v>1260</v>
      </c>
      <c r="B1163" s="11">
        <v>0</v>
      </c>
      <c r="C1163" s="11">
        <v>2</v>
      </c>
      <c r="D1163" s="11">
        <v>1960</v>
      </c>
      <c r="E1163" s="11">
        <v>54</v>
      </c>
      <c r="F1163" s="15">
        <v>1</v>
      </c>
      <c r="G1163" s="71">
        <v>1</v>
      </c>
      <c r="H1163" s="13">
        <v>0</v>
      </c>
      <c r="I1163" s="13">
        <v>2011</v>
      </c>
      <c r="J1163" s="13">
        <v>3</v>
      </c>
      <c r="K1163" s="11">
        <v>2</v>
      </c>
      <c r="L1163" s="11">
        <v>1</v>
      </c>
      <c r="M1163" s="11">
        <v>4</v>
      </c>
      <c r="N1163" s="13">
        <v>3</v>
      </c>
      <c r="O1163" s="13">
        <v>1</v>
      </c>
      <c r="P1163" s="13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1</v>
      </c>
      <c r="W1163" s="11">
        <v>2</v>
      </c>
      <c r="X1163" s="13">
        <v>1</v>
      </c>
      <c r="Y1163" s="11">
        <v>0</v>
      </c>
      <c r="Z1163" s="13">
        <v>1</v>
      </c>
      <c r="AA1163" s="13">
        <v>1</v>
      </c>
      <c r="AB1163" s="11">
        <v>1</v>
      </c>
      <c r="AC1163" s="11">
        <v>1</v>
      </c>
      <c r="AD1163" s="11">
        <v>0</v>
      </c>
      <c r="AE1163" s="11">
        <v>1</v>
      </c>
      <c r="AF1163" s="11">
        <v>28</v>
      </c>
      <c r="AH1163" s="13">
        <v>48</v>
      </c>
      <c r="AI1163" s="13">
        <v>48</v>
      </c>
      <c r="AJ1163" s="11">
        <v>1</v>
      </c>
      <c r="AK1163" s="11">
        <v>0</v>
      </c>
      <c r="AL1163" s="11">
        <v>85</v>
      </c>
      <c r="AM1163" s="11">
        <v>0</v>
      </c>
      <c r="AO1163" s="13">
        <v>141</v>
      </c>
      <c r="AP1163" s="13">
        <v>33</v>
      </c>
      <c r="AQ1163" s="18">
        <v>4</v>
      </c>
      <c r="AR1163" s="13">
        <v>84.4</v>
      </c>
      <c r="AS1163" s="19">
        <f>IF(F1163=1,186*POWER(AR1163/88.5,-1.154)*POWER(E1163,-0.203),186*POWER(AR1163/88.5,-1.154)*POWER(E1163,-0.203)*0.742)</f>
        <v>87.419911391211684</v>
      </c>
      <c r="AT1163" s="19">
        <v>4.5</v>
      </c>
      <c r="AY1163" s="14" t="s">
        <v>23</v>
      </c>
      <c r="AZ1163" s="21">
        <v>41963</v>
      </c>
      <c r="BA1163" s="13">
        <v>1</v>
      </c>
      <c r="BD1163" s="13">
        <v>30</v>
      </c>
      <c r="BI1163" s="13">
        <v>100</v>
      </c>
      <c r="BM1163" s="13">
        <v>30</v>
      </c>
      <c r="BO1163" s="13">
        <v>30</v>
      </c>
      <c r="BS1163" s="13">
        <v>1</v>
      </c>
      <c r="BT1163" s="13">
        <v>2</v>
      </c>
      <c r="BU1163" s="13">
        <v>2</v>
      </c>
      <c r="BV1163" s="13">
        <v>3</v>
      </c>
      <c r="BX1163" s="13">
        <v>3</v>
      </c>
    </row>
    <row r="1164" spans="1:76">
      <c r="A1164" s="13">
        <v>282</v>
      </c>
      <c r="B1164" s="11">
        <v>1</v>
      </c>
      <c r="C1164" s="11">
        <v>1</v>
      </c>
      <c r="D1164" s="11">
        <f t="shared" ref="D1164:D1195" si="126">YEAR(AZ1164)-E1164</f>
        <v>1953</v>
      </c>
      <c r="E1164" s="11">
        <v>55</v>
      </c>
      <c r="F1164" s="15">
        <v>1</v>
      </c>
      <c r="H1164" s="16">
        <v>1</v>
      </c>
      <c r="I1164" s="16"/>
      <c r="J1164" s="16">
        <f t="shared" ref="J1164:J1195" si="127">YEAR(AZ1164)-I1164</f>
        <v>2008</v>
      </c>
      <c r="K1164" s="11">
        <v>0</v>
      </c>
      <c r="L1164" s="11">
        <v>0</v>
      </c>
      <c r="M1164" s="16">
        <v>3</v>
      </c>
      <c r="N1164" s="13">
        <v>3</v>
      </c>
      <c r="O1164" s="17">
        <v>3</v>
      </c>
      <c r="P1164" s="13">
        <v>0</v>
      </c>
      <c r="Q1164" s="16">
        <v>0</v>
      </c>
      <c r="R1164" s="16">
        <v>0</v>
      </c>
      <c r="S1164" s="16">
        <v>0</v>
      </c>
      <c r="T1164" s="16">
        <v>0</v>
      </c>
      <c r="U1164" s="16">
        <v>0</v>
      </c>
      <c r="V1164" s="11">
        <v>2</v>
      </c>
      <c r="W1164" s="16">
        <v>2</v>
      </c>
      <c r="X1164" s="11">
        <v>1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20">
        <v>21.7</v>
      </c>
      <c r="AG1164" s="19"/>
      <c r="AH1164" s="19">
        <v>45</v>
      </c>
      <c r="AI1164" s="19">
        <v>74</v>
      </c>
      <c r="AJ1164" s="51">
        <v>3</v>
      </c>
      <c r="AK1164" s="51">
        <v>1</v>
      </c>
      <c r="AL1164" s="20">
        <v>94</v>
      </c>
      <c r="AM1164" s="20">
        <v>0</v>
      </c>
      <c r="AN1164" s="19"/>
      <c r="AO1164" s="19">
        <v>124</v>
      </c>
      <c r="AP1164" s="19">
        <v>13</v>
      </c>
      <c r="AQ1164" s="19"/>
      <c r="AR1164" s="19"/>
      <c r="AT1164" s="19">
        <v>7.4</v>
      </c>
      <c r="AU1164" s="20">
        <v>1.3</v>
      </c>
      <c r="AV1164" s="19">
        <v>0.68</v>
      </c>
      <c r="AW1164" s="19">
        <v>6.1</v>
      </c>
      <c r="AX1164" s="19">
        <f>(AT1164-AU1164)/AU1164</f>
        <v>4.6923076923076925</v>
      </c>
      <c r="AY1164" s="14" t="s">
        <v>25</v>
      </c>
      <c r="AZ1164" s="21">
        <v>39623</v>
      </c>
      <c r="BA1164" s="13">
        <v>0</v>
      </c>
      <c r="BJ1164" s="13">
        <v>70</v>
      </c>
      <c r="BK1164" s="13">
        <v>40</v>
      </c>
      <c r="BO1164" s="13">
        <v>100</v>
      </c>
      <c r="BS1164" s="13">
        <v>2</v>
      </c>
      <c r="BT1164" s="11">
        <v>2</v>
      </c>
      <c r="BU1164" s="11">
        <v>2</v>
      </c>
      <c r="BV1164" s="13">
        <v>2</v>
      </c>
      <c r="BW1164" s="13">
        <v>1</v>
      </c>
      <c r="BX1164" s="13">
        <v>1</v>
      </c>
    </row>
    <row r="1165" spans="1:76">
      <c r="A1165" s="13">
        <v>309</v>
      </c>
      <c r="B1165" s="11">
        <v>1</v>
      </c>
      <c r="C1165" s="11">
        <v>1</v>
      </c>
      <c r="D1165" s="11">
        <f t="shared" si="126"/>
        <v>1953</v>
      </c>
      <c r="E1165" s="11">
        <v>55</v>
      </c>
      <c r="F1165" s="15">
        <v>1</v>
      </c>
      <c r="G1165" s="71">
        <v>1</v>
      </c>
      <c r="H1165" s="16">
        <v>0</v>
      </c>
      <c r="I1165" s="16">
        <v>2007</v>
      </c>
      <c r="J1165" s="16">
        <f t="shared" si="127"/>
        <v>1</v>
      </c>
      <c r="K1165" s="16">
        <v>2</v>
      </c>
      <c r="L1165" s="11">
        <v>1</v>
      </c>
      <c r="M1165" s="16">
        <v>4</v>
      </c>
      <c r="N1165" s="13">
        <v>3</v>
      </c>
      <c r="O1165" s="17">
        <v>0</v>
      </c>
      <c r="P1165" s="13">
        <v>0</v>
      </c>
      <c r="Q1165" s="16">
        <v>0</v>
      </c>
      <c r="R1165" s="16">
        <v>0</v>
      </c>
      <c r="S1165" s="16">
        <v>0</v>
      </c>
      <c r="T1165" s="16">
        <v>0</v>
      </c>
      <c r="U1165" s="16">
        <v>0</v>
      </c>
      <c r="V1165" s="11">
        <v>1</v>
      </c>
      <c r="W1165" s="16">
        <v>2</v>
      </c>
      <c r="X1165" s="11">
        <v>1</v>
      </c>
      <c r="Y1165" s="11">
        <v>1</v>
      </c>
      <c r="Z1165" s="11">
        <v>0</v>
      </c>
      <c r="AA1165" s="11">
        <v>0</v>
      </c>
      <c r="AB1165" s="11">
        <v>0</v>
      </c>
      <c r="AC1165" s="11">
        <v>1</v>
      </c>
      <c r="AD1165" s="11">
        <v>0</v>
      </c>
      <c r="AE1165" s="11">
        <v>1</v>
      </c>
      <c r="AF1165" s="20"/>
      <c r="AG1165" s="19"/>
      <c r="AH1165" s="19">
        <v>67</v>
      </c>
      <c r="AI1165" s="19">
        <v>46</v>
      </c>
      <c r="AJ1165" s="51"/>
      <c r="AK1165" s="51"/>
      <c r="AL1165" s="20"/>
      <c r="AM1165" s="20">
        <v>0</v>
      </c>
      <c r="AN1165" s="19"/>
      <c r="AO1165" s="19">
        <v>159</v>
      </c>
      <c r="AP1165" s="19">
        <v>6</v>
      </c>
      <c r="AQ1165" s="19">
        <v>4.7</v>
      </c>
      <c r="AR1165" s="19">
        <v>104.9</v>
      </c>
      <c r="AS1165" s="19">
        <f>IF(F1165=1,186*POWER(AR1165/88.5,-1.154)*POWER(E1165,-0.203),186*POWER(AR1165/88.5,-1.154)*POWER(E1165,-0.203)*0.742)</f>
        <v>67.766793891562983</v>
      </c>
      <c r="AT1165" s="19">
        <v>3.8</v>
      </c>
      <c r="AY1165" s="14" t="s">
        <v>42</v>
      </c>
      <c r="AZ1165" s="21">
        <v>39500</v>
      </c>
      <c r="BD1165" s="13">
        <v>95</v>
      </c>
      <c r="BE1165" s="13">
        <v>50</v>
      </c>
      <c r="BS1165" s="13">
        <v>3</v>
      </c>
      <c r="BT1165" s="11">
        <v>2</v>
      </c>
      <c r="BU1165" s="11">
        <v>2</v>
      </c>
      <c r="BV1165" s="13">
        <v>2</v>
      </c>
      <c r="BX1165" s="13">
        <v>1</v>
      </c>
    </row>
    <row r="1166" spans="1:76">
      <c r="A1166" s="13">
        <v>350</v>
      </c>
      <c r="B1166" s="11">
        <v>1</v>
      </c>
      <c r="C1166" s="11">
        <v>1</v>
      </c>
      <c r="D1166" s="11">
        <f t="shared" si="126"/>
        <v>1956</v>
      </c>
      <c r="E1166" s="11">
        <v>52</v>
      </c>
      <c r="F1166" s="15">
        <v>1</v>
      </c>
      <c r="G1166" s="71">
        <v>1</v>
      </c>
      <c r="H1166" s="16">
        <v>0</v>
      </c>
      <c r="I1166" s="16">
        <v>2000</v>
      </c>
      <c r="J1166" s="16">
        <f t="shared" si="127"/>
        <v>8</v>
      </c>
      <c r="K1166" s="16">
        <v>2</v>
      </c>
      <c r="L1166" s="11">
        <v>1</v>
      </c>
      <c r="M1166" s="11">
        <v>0</v>
      </c>
      <c r="N1166" s="13">
        <v>2</v>
      </c>
      <c r="O1166" s="17">
        <v>4</v>
      </c>
      <c r="P1166" s="13">
        <v>0</v>
      </c>
      <c r="Q1166" s="16">
        <v>0</v>
      </c>
      <c r="R1166" s="16">
        <v>0</v>
      </c>
      <c r="S1166" s="16">
        <v>0</v>
      </c>
      <c r="T1166" s="16">
        <v>0</v>
      </c>
      <c r="U1166" s="16">
        <v>0</v>
      </c>
      <c r="V1166" s="11">
        <v>2</v>
      </c>
      <c r="W1166" s="16">
        <v>2</v>
      </c>
      <c r="X1166" s="11">
        <v>1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1</v>
      </c>
      <c r="AF1166" s="20"/>
      <c r="AG1166" s="19">
        <v>22</v>
      </c>
      <c r="AH1166" s="19">
        <v>40</v>
      </c>
      <c r="AI1166" s="19">
        <v>62</v>
      </c>
      <c r="AJ1166" s="51">
        <v>4</v>
      </c>
      <c r="AK1166" s="51">
        <v>0</v>
      </c>
      <c r="AL1166" s="20">
        <v>77</v>
      </c>
      <c r="AM1166" s="20"/>
      <c r="AN1166" s="20">
        <v>1</v>
      </c>
      <c r="AO1166" s="19">
        <v>165</v>
      </c>
      <c r="AP1166" s="19">
        <v>5</v>
      </c>
      <c r="AQ1166" s="19"/>
      <c r="AR1166" s="19"/>
      <c r="AY1166" s="14" t="s">
        <v>134</v>
      </c>
      <c r="AZ1166" s="21">
        <v>39623</v>
      </c>
      <c r="BC1166" s="13">
        <v>40</v>
      </c>
      <c r="BD1166" s="13">
        <v>90</v>
      </c>
      <c r="BJ1166" s="13">
        <v>90</v>
      </c>
      <c r="BN1166" s="13">
        <v>15</v>
      </c>
      <c r="BT1166" s="11">
        <v>2</v>
      </c>
      <c r="BU1166" s="11">
        <v>2</v>
      </c>
      <c r="BV1166" s="13">
        <v>2</v>
      </c>
      <c r="BX1166" s="13">
        <v>1</v>
      </c>
    </row>
    <row r="1167" spans="1:76">
      <c r="A1167" s="13">
        <v>371</v>
      </c>
      <c r="B1167" s="11">
        <v>1</v>
      </c>
      <c r="C1167" s="11">
        <v>1</v>
      </c>
      <c r="D1167" s="11">
        <f t="shared" si="126"/>
        <v>1954</v>
      </c>
      <c r="E1167" s="11">
        <v>54</v>
      </c>
      <c r="F1167" s="15">
        <v>1</v>
      </c>
      <c r="G1167" s="71">
        <v>1</v>
      </c>
      <c r="H1167" s="16">
        <v>2</v>
      </c>
      <c r="I1167" s="16">
        <v>2005</v>
      </c>
      <c r="J1167" s="16">
        <f t="shared" si="127"/>
        <v>3</v>
      </c>
      <c r="K1167" s="16">
        <v>2</v>
      </c>
      <c r="L1167" s="11">
        <v>1</v>
      </c>
      <c r="M1167" s="11">
        <v>5</v>
      </c>
      <c r="N1167" s="13">
        <v>3</v>
      </c>
      <c r="O1167" s="17">
        <v>4</v>
      </c>
      <c r="P1167" s="13">
        <v>0</v>
      </c>
      <c r="Q1167" s="16">
        <v>0</v>
      </c>
      <c r="R1167" s="16">
        <v>0</v>
      </c>
      <c r="S1167" s="16">
        <v>0</v>
      </c>
      <c r="T1167" s="16">
        <v>0</v>
      </c>
      <c r="U1167" s="16">
        <v>0</v>
      </c>
      <c r="V1167" s="11">
        <v>1</v>
      </c>
      <c r="W1167" s="16">
        <v>2</v>
      </c>
      <c r="X1167" s="11">
        <v>1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1">
        <v>0</v>
      </c>
      <c r="AF1167" s="20">
        <v>21.7</v>
      </c>
      <c r="AG1167" s="19"/>
      <c r="AH1167" s="19">
        <v>54</v>
      </c>
      <c r="AI1167" s="19">
        <v>55</v>
      </c>
      <c r="AJ1167" s="51"/>
      <c r="AK1167" s="51"/>
      <c r="AL1167" s="20"/>
      <c r="AM1167" s="20"/>
      <c r="AN1167" s="19"/>
      <c r="AO1167" s="19">
        <v>132</v>
      </c>
      <c r="AP1167" s="19">
        <v>6</v>
      </c>
      <c r="AQ1167" s="19">
        <v>3.6</v>
      </c>
      <c r="AR1167" s="19"/>
      <c r="AT1167" s="19">
        <v>6</v>
      </c>
      <c r="AY1167" s="14" t="s">
        <v>159</v>
      </c>
      <c r="AZ1167" s="21">
        <v>39506</v>
      </c>
      <c r="BD1167" s="13">
        <v>50</v>
      </c>
      <c r="BN1167" s="13">
        <v>100</v>
      </c>
      <c r="BS1167" s="13">
        <v>3</v>
      </c>
      <c r="BT1167" s="11">
        <v>2</v>
      </c>
      <c r="BU1167" s="11">
        <v>2</v>
      </c>
      <c r="BV1167" s="13">
        <v>2</v>
      </c>
      <c r="BW1167" s="13">
        <v>0</v>
      </c>
      <c r="BX1167" s="13">
        <v>1</v>
      </c>
    </row>
    <row r="1168" spans="1:76">
      <c r="A1168" s="13">
        <v>457</v>
      </c>
      <c r="B1168" s="11">
        <v>1</v>
      </c>
      <c r="C1168" s="11">
        <v>1</v>
      </c>
      <c r="D1168" s="11">
        <f t="shared" si="126"/>
        <v>1948</v>
      </c>
      <c r="E1168" s="11">
        <v>60</v>
      </c>
      <c r="F1168" s="15">
        <v>1</v>
      </c>
      <c r="H1168" s="16">
        <v>0</v>
      </c>
      <c r="I1168" s="16"/>
      <c r="J1168" s="16">
        <f t="shared" si="127"/>
        <v>2008</v>
      </c>
      <c r="K1168" s="11">
        <v>0</v>
      </c>
      <c r="L1168" s="11">
        <v>0</v>
      </c>
      <c r="M1168" s="16">
        <v>3</v>
      </c>
      <c r="N1168" s="13">
        <v>2</v>
      </c>
      <c r="O1168" s="17">
        <v>0</v>
      </c>
      <c r="P1168" s="13">
        <v>0</v>
      </c>
      <c r="Q1168" s="16">
        <v>0</v>
      </c>
      <c r="R1168" s="16">
        <v>0</v>
      </c>
      <c r="S1168" s="16">
        <v>0</v>
      </c>
      <c r="T1168" s="16">
        <v>0</v>
      </c>
      <c r="U1168" s="16">
        <v>0</v>
      </c>
      <c r="V1168" s="11">
        <v>1</v>
      </c>
      <c r="W1168" s="16">
        <v>2</v>
      </c>
      <c r="X1168" s="11">
        <v>1</v>
      </c>
      <c r="Y1168" s="11">
        <v>1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20">
        <v>18</v>
      </c>
      <c r="AG1168" s="19"/>
      <c r="AH1168" s="19">
        <v>56</v>
      </c>
      <c r="AI1168" s="19">
        <v>64</v>
      </c>
      <c r="AJ1168" s="51"/>
      <c r="AK1168" s="51"/>
      <c r="AL1168" s="20"/>
      <c r="AM1168" s="20"/>
      <c r="AN1168" s="19"/>
      <c r="AO1168" s="19">
        <v>130</v>
      </c>
      <c r="AP1168" s="19">
        <v>4</v>
      </c>
      <c r="AQ1168" s="19">
        <v>2.9</v>
      </c>
      <c r="AR1168" s="19">
        <v>68</v>
      </c>
      <c r="AS1168" s="19">
        <f t="shared" ref="AS1168:AS1174" si="128">IF(F1168=1,186*POWER(AR1168/88.5,-1.154)*POWER(E1168,-0.203),186*POWER(AR1168/88.5,-1.154)*POWER(E1168,-0.203)*0.742)</f>
        <v>109.80079624585832</v>
      </c>
      <c r="AT1168" s="19">
        <v>3.07</v>
      </c>
      <c r="AY1168" s="14" t="s">
        <v>105</v>
      </c>
      <c r="AZ1168" s="21">
        <v>39723</v>
      </c>
      <c r="BA1168" s="13">
        <v>0</v>
      </c>
      <c r="BC1168" s="13">
        <v>75</v>
      </c>
      <c r="BD1168" s="13">
        <v>75</v>
      </c>
      <c r="BF1168" s="13">
        <v>50</v>
      </c>
      <c r="BG1168" s="13">
        <v>60</v>
      </c>
      <c r="BN1168" s="13">
        <v>99</v>
      </c>
      <c r="BS1168" s="13">
        <v>1</v>
      </c>
      <c r="BT1168" s="11">
        <v>2</v>
      </c>
      <c r="BU1168" s="11">
        <v>2</v>
      </c>
      <c r="BV1168" s="13">
        <v>2</v>
      </c>
      <c r="BX1168" s="13">
        <v>2</v>
      </c>
    </row>
    <row r="1169" spans="1:76">
      <c r="A1169" s="13">
        <v>474</v>
      </c>
      <c r="B1169" s="11">
        <v>1</v>
      </c>
      <c r="C1169" s="11">
        <v>2</v>
      </c>
      <c r="D1169" s="11">
        <f t="shared" si="126"/>
        <v>1969</v>
      </c>
      <c r="E1169" s="11">
        <v>39</v>
      </c>
      <c r="F1169" s="15">
        <v>1</v>
      </c>
      <c r="G1169" s="71">
        <v>1</v>
      </c>
      <c r="H1169" s="16">
        <v>1</v>
      </c>
      <c r="I1169" s="16">
        <v>2005</v>
      </c>
      <c r="J1169" s="16">
        <f t="shared" si="127"/>
        <v>3</v>
      </c>
      <c r="K1169" s="11">
        <v>2</v>
      </c>
      <c r="L1169" s="11">
        <v>1</v>
      </c>
      <c r="M1169" s="11">
        <v>2</v>
      </c>
      <c r="N1169" s="13">
        <v>3</v>
      </c>
      <c r="O1169" s="17">
        <v>0</v>
      </c>
      <c r="P1169" s="13">
        <v>1</v>
      </c>
      <c r="Q1169" s="16">
        <v>0</v>
      </c>
      <c r="R1169" s="16">
        <v>0</v>
      </c>
      <c r="S1169" s="16">
        <v>0</v>
      </c>
      <c r="T1169" s="16">
        <v>0</v>
      </c>
      <c r="U1169" s="16">
        <v>0</v>
      </c>
      <c r="V1169" s="11">
        <v>1</v>
      </c>
      <c r="W1169" s="16">
        <v>2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1</v>
      </c>
      <c r="AE1169" s="11">
        <v>1</v>
      </c>
      <c r="AF1169" s="20">
        <v>20</v>
      </c>
      <c r="AG1169" s="19"/>
      <c r="AH1169" s="19">
        <v>66</v>
      </c>
      <c r="AI1169" s="19">
        <v>28</v>
      </c>
      <c r="AJ1169" s="51">
        <v>1</v>
      </c>
      <c r="AK1169" s="51">
        <v>0</v>
      </c>
      <c r="AL1169" s="20">
        <v>80</v>
      </c>
      <c r="AM1169" s="20">
        <v>0</v>
      </c>
      <c r="AN1169" s="19"/>
      <c r="AO1169" s="19">
        <v>173</v>
      </c>
      <c r="AP1169" s="19">
        <v>5</v>
      </c>
      <c r="AQ1169" s="19">
        <v>4.2</v>
      </c>
      <c r="AR1169" s="19">
        <v>96.2</v>
      </c>
      <c r="AS1169" s="19">
        <f t="shared" si="128"/>
        <v>80.299960240837365</v>
      </c>
      <c r="AT1169" s="19">
        <v>6.2</v>
      </c>
      <c r="AY1169" s="14" t="s">
        <v>180</v>
      </c>
      <c r="AZ1169" s="21">
        <v>39777</v>
      </c>
      <c r="BC1169" s="13">
        <v>50</v>
      </c>
      <c r="BE1169" s="13">
        <v>75</v>
      </c>
      <c r="BS1169" s="13">
        <v>1</v>
      </c>
      <c r="BT1169" s="11">
        <v>2</v>
      </c>
      <c r="BU1169" s="11">
        <v>2</v>
      </c>
      <c r="BV1169" s="13">
        <v>1</v>
      </c>
      <c r="BW1169" s="13">
        <v>0</v>
      </c>
      <c r="BX1169" s="13">
        <v>2</v>
      </c>
    </row>
    <row r="1170" spans="1:76">
      <c r="A1170" s="13">
        <v>475</v>
      </c>
      <c r="B1170" s="11">
        <v>1</v>
      </c>
      <c r="C1170" s="11">
        <v>1</v>
      </c>
      <c r="D1170" s="11">
        <f t="shared" si="126"/>
        <v>1952</v>
      </c>
      <c r="E1170" s="11">
        <v>56</v>
      </c>
      <c r="F1170" s="15">
        <v>1</v>
      </c>
      <c r="G1170" s="71">
        <v>2</v>
      </c>
      <c r="H1170" s="16">
        <v>1</v>
      </c>
      <c r="I1170" s="16">
        <v>2008</v>
      </c>
      <c r="J1170" s="16">
        <f t="shared" si="127"/>
        <v>0</v>
      </c>
      <c r="K1170" s="16">
        <v>2</v>
      </c>
      <c r="L1170" s="11">
        <v>1</v>
      </c>
      <c r="M1170" s="16">
        <v>3</v>
      </c>
      <c r="N1170" s="13">
        <v>2</v>
      </c>
      <c r="O1170" s="17">
        <v>0</v>
      </c>
      <c r="P1170" s="13">
        <v>0</v>
      </c>
      <c r="Q1170" s="16">
        <v>0</v>
      </c>
      <c r="R1170" s="16">
        <v>0</v>
      </c>
      <c r="S1170" s="16">
        <v>0</v>
      </c>
      <c r="T1170" s="16">
        <v>0</v>
      </c>
      <c r="U1170" s="16">
        <v>0</v>
      </c>
      <c r="W1170" s="16">
        <v>0</v>
      </c>
      <c r="X1170" s="11">
        <v>1</v>
      </c>
      <c r="Y1170" s="11">
        <v>0</v>
      </c>
      <c r="Z1170" s="11">
        <v>0</v>
      </c>
      <c r="AA1170" s="11">
        <v>0</v>
      </c>
      <c r="AB1170" s="11">
        <v>0</v>
      </c>
      <c r="AC1170" s="11">
        <v>1</v>
      </c>
      <c r="AD1170" s="11">
        <v>0</v>
      </c>
      <c r="AE1170" s="11">
        <v>1</v>
      </c>
      <c r="AF1170" s="20">
        <v>12</v>
      </c>
      <c r="AG1170" s="19"/>
      <c r="AH1170" s="19">
        <v>49</v>
      </c>
      <c r="AI1170" s="19">
        <v>70</v>
      </c>
      <c r="AJ1170" s="51"/>
      <c r="AK1170" s="51"/>
      <c r="AL1170" s="20"/>
      <c r="AM1170" s="20">
        <v>0</v>
      </c>
      <c r="AN1170" s="19"/>
      <c r="AO1170" s="19">
        <v>161</v>
      </c>
      <c r="AP1170" s="19">
        <v>4</v>
      </c>
      <c r="AQ1170" s="19">
        <v>4.3</v>
      </c>
      <c r="AR1170" s="19">
        <v>79.8</v>
      </c>
      <c r="AS1170" s="19">
        <f t="shared" si="128"/>
        <v>92.574627347156635</v>
      </c>
      <c r="AT1170" s="19">
        <v>4.4000000000000004</v>
      </c>
      <c r="AY1170" s="14" t="s">
        <v>165</v>
      </c>
      <c r="AZ1170" s="21">
        <v>39772</v>
      </c>
      <c r="BA1170" s="13">
        <v>1</v>
      </c>
      <c r="BD1170" s="13">
        <v>100</v>
      </c>
      <c r="BF1170" s="13">
        <v>70</v>
      </c>
      <c r="BM1170" s="13">
        <v>40</v>
      </c>
      <c r="BO1170" s="13">
        <v>90</v>
      </c>
      <c r="BS1170" s="13">
        <v>1</v>
      </c>
      <c r="BT1170" s="11">
        <v>2</v>
      </c>
      <c r="BU1170" s="11">
        <v>2</v>
      </c>
      <c r="BV1170" s="13">
        <v>2</v>
      </c>
      <c r="BW1170" s="13">
        <v>1</v>
      </c>
      <c r="BX1170" s="13">
        <v>2</v>
      </c>
    </row>
    <row r="1171" spans="1:76">
      <c r="A1171" s="13">
        <v>525</v>
      </c>
      <c r="B1171" s="11">
        <v>1</v>
      </c>
      <c r="C1171" s="11">
        <v>1</v>
      </c>
      <c r="D1171" s="11">
        <f t="shared" si="126"/>
        <v>1949</v>
      </c>
      <c r="E1171" s="11">
        <v>59</v>
      </c>
      <c r="F1171" s="15">
        <v>1</v>
      </c>
      <c r="G1171" s="71">
        <v>1</v>
      </c>
      <c r="H1171" s="16">
        <v>0</v>
      </c>
      <c r="I1171" s="16">
        <v>2007</v>
      </c>
      <c r="J1171" s="16">
        <f t="shared" si="127"/>
        <v>1</v>
      </c>
      <c r="K1171" s="16">
        <v>2</v>
      </c>
      <c r="L1171" s="11">
        <v>1</v>
      </c>
      <c r="M1171" s="11">
        <v>0</v>
      </c>
      <c r="N1171" s="13">
        <v>2</v>
      </c>
      <c r="O1171" s="17">
        <v>0</v>
      </c>
      <c r="P1171" s="13">
        <v>0</v>
      </c>
      <c r="Q1171" s="16">
        <v>0</v>
      </c>
      <c r="R1171" s="16">
        <v>0</v>
      </c>
      <c r="S1171" s="16">
        <v>0</v>
      </c>
      <c r="T1171" s="16">
        <v>0</v>
      </c>
      <c r="U1171" s="16">
        <v>0</v>
      </c>
      <c r="V1171" s="11">
        <v>2</v>
      </c>
      <c r="W1171" s="16">
        <v>2</v>
      </c>
      <c r="X1171" s="11">
        <v>1</v>
      </c>
      <c r="Y1171" s="11">
        <v>0</v>
      </c>
      <c r="Z1171" s="11">
        <v>0</v>
      </c>
      <c r="AA1171" s="11">
        <v>0</v>
      </c>
      <c r="AB1171" s="11">
        <v>0</v>
      </c>
      <c r="AF1171" s="20"/>
      <c r="AG1171" s="19"/>
      <c r="AH1171" s="19"/>
      <c r="AI1171" s="19"/>
      <c r="AJ1171" s="51">
        <v>3</v>
      </c>
      <c r="AK1171" s="51">
        <v>0</v>
      </c>
      <c r="AL1171" s="20">
        <v>57</v>
      </c>
      <c r="AM1171" s="20"/>
      <c r="AN1171" s="19"/>
      <c r="AO1171" s="19">
        <v>125</v>
      </c>
      <c r="AP1171" s="19">
        <v>14</v>
      </c>
      <c r="AQ1171" s="19">
        <v>3.9</v>
      </c>
      <c r="AR1171" s="19">
        <v>84.9</v>
      </c>
      <c r="AS1171" s="19">
        <f t="shared" si="128"/>
        <v>85.279185879957453</v>
      </c>
      <c r="AT1171" s="19">
        <v>5.9</v>
      </c>
      <c r="AY1171" s="14" t="s">
        <v>32</v>
      </c>
      <c r="AZ1171" s="21">
        <v>39547</v>
      </c>
      <c r="BD1171" s="13">
        <v>75</v>
      </c>
      <c r="BS1171" s="13">
        <v>1</v>
      </c>
      <c r="BT1171" s="11">
        <v>2</v>
      </c>
      <c r="BU1171" s="11">
        <v>2</v>
      </c>
      <c r="BV1171" s="13">
        <v>1</v>
      </c>
      <c r="BX1171" s="13">
        <v>1</v>
      </c>
    </row>
    <row r="1172" spans="1:76">
      <c r="A1172" s="13">
        <v>541</v>
      </c>
      <c r="B1172" s="11">
        <v>1</v>
      </c>
      <c r="C1172" s="11">
        <v>1</v>
      </c>
      <c r="D1172" s="11">
        <f t="shared" si="126"/>
        <v>1948</v>
      </c>
      <c r="E1172" s="11">
        <v>60</v>
      </c>
      <c r="F1172" s="15">
        <v>2</v>
      </c>
      <c r="G1172" s="71">
        <v>1</v>
      </c>
      <c r="H1172" s="16">
        <v>1</v>
      </c>
      <c r="I1172" s="16">
        <v>2007</v>
      </c>
      <c r="J1172" s="16">
        <f t="shared" si="127"/>
        <v>1</v>
      </c>
      <c r="K1172" s="16">
        <v>2</v>
      </c>
      <c r="L1172" s="11">
        <v>1</v>
      </c>
      <c r="M1172" s="16">
        <v>3</v>
      </c>
      <c r="N1172" s="13">
        <v>3</v>
      </c>
      <c r="O1172" s="17">
        <v>0</v>
      </c>
      <c r="P1172" s="13">
        <v>0</v>
      </c>
      <c r="Q1172" s="16">
        <v>0</v>
      </c>
      <c r="R1172" s="16">
        <v>0</v>
      </c>
      <c r="S1172" s="16">
        <v>1</v>
      </c>
      <c r="T1172" s="16">
        <v>0</v>
      </c>
      <c r="U1172" s="16">
        <v>0</v>
      </c>
      <c r="V1172" s="11">
        <v>1</v>
      </c>
      <c r="W1172" s="16">
        <v>3</v>
      </c>
      <c r="X1172" s="11">
        <v>1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1</v>
      </c>
      <c r="AF1172" s="20">
        <v>28.5</v>
      </c>
      <c r="AG1172" s="19"/>
      <c r="AH1172" s="19">
        <v>55</v>
      </c>
      <c r="AI1172" s="19">
        <v>49</v>
      </c>
      <c r="AJ1172" s="51">
        <v>1</v>
      </c>
      <c r="AK1172" s="51">
        <v>0</v>
      </c>
      <c r="AL1172" s="20">
        <v>69</v>
      </c>
      <c r="AM1172" s="20">
        <v>0</v>
      </c>
      <c r="AN1172" s="19"/>
      <c r="AO1172" s="19">
        <v>133</v>
      </c>
      <c r="AP1172" s="19">
        <v>5</v>
      </c>
      <c r="AQ1172" s="19">
        <v>4.8</v>
      </c>
      <c r="AR1172" s="19">
        <v>100</v>
      </c>
      <c r="AS1172" s="19">
        <f t="shared" si="128"/>
        <v>52.206512213808054</v>
      </c>
      <c r="AT1172" s="19">
        <v>5.8</v>
      </c>
      <c r="AU1172" s="20">
        <v>0.81</v>
      </c>
      <c r="AV1172" s="19">
        <v>0.84</v>
      </c>
      <c r="AW1172" s="19">
        <v>4.1500000000000004</v>
      </c>
      <c r="AX1172" s="19">
        <f>(AT1172-AU1172)/AU1172</f>
        <v>6.1604938271604937</v>
      </c>
      <c r="AY1172" s="14" t="s">
        <v>32</v>
      </c>
      <c r="AZ1172" s="21">
        <v>39793</v>
      </c>
      <c r="BD1172" s="13">
        <v>60</v>
      </c>
      <c r="BS1172" s="13">
        <v>1</v>
      </c>
      <c r="BT1172" s="11">
        <v>2</v>
      </c>
      <c r="BU1172" s="11">
        <v>2</v>
      </c>
      <c r="BV1172" s="13">
        <v>1</v>
      </c>
      <c r="BW1172" s="13">
        <v>1</v>
      </c>
      <c r="BX1172" s="13">
        <v>1</v>
      </c>
    </row>
    <row r="1173" spans="1:76">
      <c r="A1173" s="13">
        <v>713</v>
      </c>
      <c r="B1173" s="11">
        <v>1</v>
      </c>
      <c r="C1173" s="11">
        <v>1</v>
      </c>
      <c r="D1173" s="11">
        <f t="shared" si="126"/>
        <v>1953</v>
      </c>
      <c r="E1173" s="11">
        <v>57</v>
      </c>
      <c r="F1173" s="15">
        <v>1</v>
      </c>
      <c r="G1173" s="70">
        <v>3</v>
      </c>
      <c r="H1173" s="16">
        <v>1</v>
      </c>
      <c r="I1173" s="16">
        <v>2009</v>
      </c>
      <c r="J1173" s="16">
        <f t="shared" si="127"/>
        <v>1</v>
      </c>
      <c r="K1173" s="16">
        <v>2</v>
      </c>
      <c r="L1173" s="11">
        <v>1</v>
      </c>
      <c r="M1173" s="11">
        <v>0</v>
      </c>
      <c r="N1173" s="13">
        <v>3</v>
      </c>
      <c r="O1173" s="17">
        <v>0</v>
      </c>
      <c r="P1173" s="13">
        <v>0</v>
      </c>
      <c r="Q1173" s="16">
        <v>0</v>
      </c>
      <c r="R1173" s="16">
        <v>0</v>
      </c>
      <c r="S1173" s="16">
        <v>0</v>
      </c>
      <c r="T1173" s="16">
        <v>0</v>
      </c>
      <c r="U1173" s="16">
        <v>0</v>
      </c>
      <c r="V1173" s="16"/>
      <c r="W1173" s="16">
        <v>0</v>
      </c>
      <c r="X1173" s="11">
        <v>1</v>
      </c>
      <c r="Y1173" s="11">
        <v>1</v>
      </c>
      <c r="Z1173" s="11">
        <v>0</v>
      </c>
      <c r="AA1173" s="11">
        <v>0</v>
      </c>
      <c r="AB1173" s="11">
        <v>0</v>
      </c>
      <c r="AC1173" s="11">
        <v>1</v>
      </c>
      <c r="AD1173" s="11">
        <v>0</v>
      </c>
      <c r="AE1173" s="11">
        <v>1</v>
      </c>
      <c r="AF1173" s="51">
        <v>12</v>
      </c>
      <c r="AG1173" s="52"/>
      <c r="AH1173" s="52">
        <v>49</v>
      </c>
      <c r="AI1173" s="52">
        <v>70</v>
      </c>
      <c r="AJ1173" s="51"/>
      <c r="AK1173" s="51"/>
      <c r="AL1173" s="51"/>
      <c r="AM1173" s="20"/>
      <c r="AN1173" s="19"/>
      <c r="AO1173" s="19">
        <v>151</v>
      </c>
      <c r="AP1173" s="19">
        <v>9</v>
      </c>
      <c r="AQ1173" s="19">
        <v>4.57</v>
      </c>
      <c r="AR1173" s="19">
        <v>78.400000000000006</v>
      </c>
      <c r="AS1173" s="19">
        <f t="shared" si="128"/>
        <v>94.146059348958644</v>
      </c>
      <c r="AT1173" s="19">
        <v>4.08</v>
      </c>
      <c r="AU1173" s="20">
        <v>0.72</v>
      </c>
      <c r="AV1173" s="19">
        <v>0.67</v>
      </c>
      <c r="AW1173" s="19">
        <v>2.69</v>
      </c>
      <c r="AX1173" s="19">
        <f>(AT1173-AU1173)/AU1173</f>
        <v>4.666666666666667</v>
      </c>
      <c r="AY1173" s="14" t="s">
        <v>49</v>
      </c>
      <c r="AZ1173" s="21">
        <v>40436</v>
      </c>
      <c r="BA1173" s="13">
        <v>0</v>
      </c>
      <c r="BD1173" s="13">
        <v>50</v>
      </c>
      <c r="BM1173" s="13">
        <v>30</v>
      </c>
      <c r="BS1173" s="13">
        <v>1</v>
      </c>
      <c r="BT1173" s="11">
        <v>2</v>
      </c>
      <c r="BU1173" s="11">
        <v>2</v>
      </c>
      <c r="BV1173" s="13">
        <v>1</v>
      </c>
      <c r="BW1173" s="13">
        <v>1</v>
      </c>
      <c r="BX1173" s="13">
        <v>0</v>
      </c>
    </row>
    <row r="1174" spans="1:76">
      <c r="A1174" s="13">
        <v>740</v>
      </c>
      <c r="B1174" s="11">
        <v>1</v>
      </c>
      <c r="C1174" s="11">
        <v>1</v>
      </c>
      <c r="D1174" s="11">
        <f t="shared" si="126"/>
        <v>1958</v>
      </c>
      <c r="E1174" s="11">
        <v>52</v>
      </c>
      <c r="F1174" s="15">
        <v>2</v>
      </c>
      <c r="G1174" s="71">
        <v>1</v>
      </c>
      <c r="H1174" s="16">
        <v>1</v>
      </c>
      <c r="I1174" s="16">
        <v>2007</v>
      </c>
      <c r="J1174" s="16">
        <f t="shared" si="127"/>
        <v>3</v>
      </c>
      <c r="K1174" s="16">
        <v>2</v>
      </c>
      <c r="L1174" s="11">
        <v>1</v>
      </c>
      <c r="M1174" s="16">
        <v>3</v>
      </c>
      <c r="N1174" s="13">
        <v>3</v>
      </c>
      <c r="O1174" s="17">
        <v>0</v>
      </c>
      <c r="P1174" s="13">
        <v>0</v>
      </c>
      <c r="Q1174" s="16">
        <v>0</v>
      </c>
      <c r="R1174" s="16">
        <v>0</v>
      </c>
      <c r="S1174" s="16">
        <v>1</v>
      </c>
      <c r="T1174" s="16">
        <v>0</v>
      </c>
      <c r="U1174" s="16">
        <v>1</v>
      </c>
      <c r="V1174" s="11">
        <v>1</v>
      </c>
      <c r="W1174" s="16">
        <v>3</v>
      </c>
      <c r="X1174" s="11">
        <v>1</v>
      </c>
      <c r="Y1174" s="11">
        <v>1</v>
      </c>
      <c r="Z1174" s="11">
        <v>0</v>
      </c>
      <c r="AA1174" s="11">
        <v>0</v>
      </c>
      <c r="AB1174" s="11">
        <v>0</v>
      </c>
      <c r="AC1174" s="11">
        <v>1</v>
      </c>
      <c r="AD1174" s="11">
        <v>0</v>
      </c>
      <c r="AE1174" s="11">
        <v>1</v>
      </c>
      <c r="AF1174" s="20">
        <v>36</v>
      </c>
      <c r="AG1174" s="19"/>
      <c r="AH1174" s="19">
        <v>44</v>
      </c>
      <c r="AI1174" s="19">
        <v>46</v>
      </c>
      <c r="AJ1174" s="51">
        <v>0</v>
      </c>
      <c r="AK1174" s="51">
        <v>0</v>
      </c>
      <c r="AL1174" s="20">
        <v>85</v>
      </c>
      <c r="AM1174" s="20"/>
      <c r="AN1174" s="19"/>
      <c r="AO1174" s="19">
        <v>159</v>
      </c>
      <c r="AP1174" s="19">
        <v>34</v>
      </c>
      <c r="AQ1174" s="19"/>
      <c r="AR1174" s="19">
        <v>96</v>
      </c>
      <c r="AS1174" s="19">
        <f t="shared" si="128"/>
        <v>56.337776453285805</v>
      </c>
      <c r="AY1174" s="14" t="s">
        <v>32</v>
      </c>
      <c r="AZ1174" s="21">
        <v>40325</v>
      </c>
      <c r="BA1174" s="13">
        <v>0</v>
      </c>
      <c r="BD1174" s="13">
        <v>50</v>
      </c>
      <c r="BS1174" s="13">
        <v>1</v>
      </c>
      <c r="BT1174" s="11">
        <v>2</v>
      </c>
      <c r="BU1174" s="11">
        <v>2</v>
      </c>
      <c r="BV1174" s="17">
        <v>1</v>
      </c>
      <c r="BW1174" s="17">
        <v>1</v>
      </c>
      <c r="BX1174" s="13">
        <v>4</v>
      </c>
    </row>
    <row r="1175" spans="1:76">
      <c r="A1175" s="13">
        <v>775</v>
      </c>
      <c r="B1175" s="11">
        <v>1</v>
      </c>
      <c r="C1175" s="11">
        <v>1</v>
      </c>
      <c r="D1175" s="11">
        <f t="shared" si="126"/>
        <v>1960</v>
      </c>
      <c r="E1175" s="11">
        <v>50</v>
      </c>
      <c r="F1175" s="15">
        <v>1</v>
      </c>
      <c r="H1175" s="16">
        <v>1</v>
      </c>
      <c r="I1175" s="16"/>
      <c r="J1175" s="16">
        <f t="shared" si="127"/>
        <v>2010</v>
      </c>
      <c r="K1175" s="11">
        <v>0</v>
      </c>
      <c r="L1175" s="11">
        <v>0</v>
      </c>
      <c r="M1175" s="16">
        <v>3</v>
      </c>
      <c r="N1175" s="13">
        <v>3</v>
      </c>
      <c r="O1175" s="17">
        <v>0</v>
      </c>
      <c r="P1175" s="13">
        <v>0</v>
      </c>
      <c r="Q1175" s="16">
        <v>1</v>
      </c>
      <c r="R1175" s="16">
        <v>0</v>
      </c>
      <c r="S1175" s="16">
        <v>0</v>
      </c>
      <c r="T1175" s="16">
        <v>1</v>
      </c>
      <c r="U1175" s="16">
        <v>0</v>
      </c>
      <c r="W1175" s="16">
        <v>0</v>
      </c>
      <c r="X1175" s="11">
        <v>1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20">
        <v>28</v>
      </c>
      <c r="AG1175" s="19"/>
      <c r="AH1175" s="19">
        <v>45</v>
      </c>
      <c r="AI1175" s="19">
        <v>74</v>
      </c>
      <c r="AJ1175" s="51">
        <v>1</v>
      </c>
      <c r="AK1175" s="51">
        <v>1</v>
      </c>
      <c r="AL1175" s="20">
        <v>76</v>
      </c>
      <c r="AM1175" s="20"/>
      <c r="AN1175" s="19"/>
      <c r="AO1175" s="19"/>
      <c r="AP1175" s="19"/>
      <c r="AQ1175" s="19"/>
      <c r="AR1175" s="19"/>
      <c r="AY1175" s="14" t="s">
        <v>32</v>
      </c>
      <c r="AZ1175" s="21">
        <v>40463</v>
      </c>
      <c r="BA1175" s="13">
        <v>0</v>
      </c>
      <c r="BJ1175" s="13">
        <v>60</v>
      </c>
      <c r="BS1175" s="13">
        <v>1</v>
      </c>
      <c r="BT1175" s="11">
        <v>2</v>
      </c>
      <c r="BU1175" s="11">
        <v>2</v>
      </c>
      <c r="BV1175" s="17">
        <v>1</v>
      </c>
      <c r="BW1175" s="17">
        <v>0</v>
      </c>
      <c r="BX1175" s="13">
        <v>1</v>
      </c>
    </row>
    <row r="1176" spans="1:76">
      <c r="A1176" s="13">
        <v>937</v>
      </c>
      <c r="B1176" s="11">
        <v>1</v>
      </c>
      <c r="C1176" s="11">
        <v>1</v>
      </c>
      <c r="D1176" s="11">
        <f t="shared" si="126"/>
        <v>1949</v>
      </c>
      <c r="E1176" s="11">
        <v>62</v>
      </c>
      <c r="F1176" s="15">
        <v>1</v>
      </c>
      <c r="G1176" s="70">
        <v>1</v>
      </c>
      <c r="H1176" s="16">
        <v>1</v>
      </c>
      <c r="I1176" s="16">
        <v>2010</v>
      </c>
      <c r="J1176" s="16">
        <f t="shared" si="127"/>
        <v>1</v>
      </c>
      <c r="K1176" s="16">
        <v>2</v>
      </c>
      <c r="L1176" s="11">
        <v>1</v>
      </c>
      <c r="M1176" s="16">
        <v>3</v>
      </c>
      <c r="N1176" s="13">
        <v>3</v>
      </c>
      <c r="O1176" s="17">
        <v>0</v>
      </c>
      <c r="P1176" s="13">
        <v>0</v>
      </c>
      <c r="Q1176" s="16">
        <v>0</v>
      </c>
      <c r="R1176" s="16">
        <v>0</v>
      </c>
      <c r="S1176" s="16">
        <v>0</v>
      </c>
      <c r="T1176" s="16">
        <v>1</v>
      </c>
      <c r="U1176" s="16">
        <v>0</v>
      </c>
      <c r="V1176" s="11">
        <v>1</v>
      </c>
      <c r="W1176" s="16">
        <v>3</v>
      </c>
      <c r="X1176" s="11">
        <v>1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1">
        <v>1</v>
      </c>
      <c r="AF1176" s="20">
        <v>21</v>
      </c>
      <c r="AG1176" s="19"/>
      <c r="AH1176" s="19">
        <v>46</v>
      </c>
      <c r="AI1176" s="19">
        <v>61</v>
      </c>
      <c r="AJ1176" s="51">
        <v>0</v>
      </c>
      <c r="AK1176" s="51">
        <v>0</v>
      </c>
      <c r="AL1176" s="20">
        <v>61</v>
      </c>
      <c r="AM1176" s="20"/>
      <c r="AN1176" s="19"/>
      <c r="AO1176" s="19">
        <v>142</v>
      </c>
      <c r="AP1176" s="19">
        <v>10</v>
      </c>
      <c r="AQ1176" s="19">
        <v>4.9800000000000004</v>
      </c>
      <c r="AR1176" s="19">
        <v>52</v>
      </c>
      <c r="AS1176" s="19">
        <f>IF(F1176=1,186*POWER(AR1176/88.5,-1.154)*POWER(E1176,-0.203),186*POWER(AR1176/88.5,-1.154)*POWER(E1176,-0.203)*0.742)</f>
        <v>148.64903940985695</v>
      </c>
      <c r="AT1176" s="19">
        <v>5.2</v>
      </c>
      <c r="AY1176" s="14" t="s">
        <v>32</v>
      </c>
      <c r="AZ1176" s="21">
        <v>40886</v>
      </c>
      <c r="BA1176" s="13">
        <v>0</v>
      </c>
      <c r="BD1176" s="13">
        <v>80</v>
      </c>
      <c r="BI1176" s="13">
        <v>30</v>
      </c>
      <c r="BM1176" s="13">
        <v>70</v>
      </c>
      <c r="BS1176" s="13">
        <v>1</v>
      </c>
      <c r="BT1176" s="11">
        <v>2</v>
      </c>
      <c r="BU1176" s="11">
        <v>2</v>
      </c>
      <c r="BV1176" s="13">
        <v>2</v>
      </c>
      <c r="BW1176" s="13">
        <v>1</v>
      </c>
      <c r="BX1176" s="13">
        <v>4</v>
      </c>
    </row>
    <row r="1177" spans="1:76">
      <c r="A1177" s="13">
        <v>1007</v>
      </c>
      <c r="B1177" s="11">
        <v>1</v>
      </c>
      <c r="C1177" s="11">
        <v>1</v>
      </c>
      <c r="D1177" s="11">
        <f t="shared" si="126"/>
        <v>1969</v>
      </c>
      <c r="E1177" s="11">
        <v>42</v>
      </c>
      <c r="F1177" s="15">
        <v>1</v>
      </c>
      <c r="G1177" s="71">
        <v>1</v>
      </c>
      <c r="H1177" s="16">
        <v>0</v>
      </c>
      <c r="I1177" s="16">
        <v>2009</v>
      </c>
      <c r="J1177" s="16">
        <f t="shared" si="127"/>
        <v>2</v>
      </c>
      <c r="K1177" s="16">
        <v>2</v>
      </c>
      <c r="L1177" s="11">
        <v>1</v>
      </c>
      <c r="M1177" s="11">
        <v>2</v>
      </c>
      <c r="N1177" s="13">
        <v>3</v>
      </c>
      <c r="O1177" s="17">
        <v>0</v>
      </c>
      <c r="P1177" s="13">
        <v>0</v>
      </c>
      <c r="Q1177" s="16">
        <v>0</v>
      </c>
      <c r="R1177" s="16">
        <v>0</v>
      </c>
      <c r="S1177" s="16">
        <v>0</v>
      </c>
      <c r="T1177" s="16">
        <v>0</v>
      </c>
      <c r="U1177" s="16">
        <v>0</v>
      </c>
      <c r="V1177" s="11">
        <v>2</v>
      </c>
      <c r="W1177" s="16">
        <v>2</v>
      </c>
      <c r="X1177" s="11">
        <v>1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1</v>
      </c>
      <c r="AF1177" s="20">
        <v>34</v>
      </c>
      <c r="AG1177" s="19"/>
      <c r="AH1177" s="19">
        <v>52</v>
      </c>
      <c r="AI1177" s="19">
        <v>59</v>
      </c>
      <c r="AJ1177" s="51">
        <v>0</v>
      </c>
      <c r="AK1177" s="51">
        <v>0</v>
      </c>
      <c r="AL1177" s="20">
        <v>79</v>
      </c>
      <c r="AM1177" s="20">
        <v>0</v>
      </c>
      <c r="AN1177" s="19"/>
      <c r="AO1177" s="19">
        <v>134</v>
      </c>
      <c r="AP1177" s="19">
        <v>6</v>
      </c>
      <c r="AQ1177" s="19">
        <v>4.4000000000000004</v>
      </c>
      <c r="AR1177" s="19">
        <v>76</v>
      </c>
      <c r="AS1177" s="19">
        <f>IF(F1177=1,186*POWER(AR1177/88.5,-1.154)*POWER(E1177,-0.203),186*POWER(AR1177/88.5,-1.154)*POWER(E1177,-0.203)*0.742)</f>
        <v>103.82620666307812</v>
      </c>
      <c r="AT1177" s="19">
        <v>4.0999999999999996</v>
      </c>
      <c r="AY1177" s="14" t="s">
        <v>45</v>
      </c>
      <c r="AZ1177" s="21">
        <v>40715</v>
      </c>
      <c r="BA1177" s="13">
        <v>1</v>
      </c>
      <c r="BD1177" s="13">
        <v>100</v>
      </c>
      <c r="BM1177" s="13">
        <v>30</v>
      </c>
      <c r="BS1177" s="13">
        <v>3</v>
      </c>
      <c r="BT1177" s="11">
        <v>2</v>
      </c>
      <c r="BU1177" s="11">
        <v>2</v>
      </c>
      <c r="BV1177" s="13">
        <v>1</v>
      </c>
      <c r="BX1177" s="13">
        <v>0</v>
      </c>
    </row>
    <row r="1178" spans="1:76">
      <c r="A1178" s="13">
        <v>1011</v>
      </c>
      <c r="B1178" s="11">
        <v>1</v>
      </c>
      <c r="C1178" s="11">
        <v>1</v>
      </c>
      <c r="D1178" s="11">
        <f t="shared" si="126"/>
        <v>1950</v>
      </c>
      <c r="E1178" s="11">
        <v>61</v>
      </c>
      <c r="F1178" s="15">
        <v>1</v>
      </c>
      <c r="G1178" s="71">
        <v>2</v>
      </c>
      <c r="H1178" s="16">
        <v>1</v>
      </c>
      <c r="I1178" s="16">
        <v>2009</v>
      </c>
      <c r="J1178" s="16">
        <f t="shared" si="127"/>
        <v>2</v>
      </c>
      <c r="K1178" s="16">
        <v>2</v>
      </c>
      <c r="L1178" s="11">
        <v>1</v>
      </c>
      <c r="M1178" s="11">
        <v>2</v>
      </c>
      <c r="N1178" s="13">
        <v>2</v>
      </c>
      <c r="O1178" s="17">
        <v>0</v>
      </c>
      <c r="P1178" s="13">
        <v>0</v>
      </c>
      <c r="Q1178" s="16">
        <v>0</v>
      </c>
      <c r="R1178" s="16">
        <v>0</v>
      </c>
      <c r="S1178" s="16">
        <v>0</v>
      </c>
      <c r="T1178" s="16">
        <v>0</v>
      </c>
      <c r="U1178" s="16">
        <v>0</v>
      </c>
      <c r="V1178" s="11">
        <v>1</v>
      </c>
      <c r="W1178" s="16">
        <v>1</v>
      </c>
      <c r="X1178" s="11">
        <v>1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  <c r="AE1178" s="11">
        <v>1</v>
      </c>
      <c r="AF1178" s="20">
        <v>20</v>
      </c>
      <c r="AG1178" s="19"/>
      <c r="AH1178" s="19">
        <v>36</v>
      </c>
      <c r="AI1178" s="19">
        <v>74</v>
      </c>
      <c r="AJ1178" s="51">
        <v>3</v>
      </c>
      <c r="AK1178" s="51">
        <v>0</v>
      </c>
      <c r="AL1178" s="20">
        <v>57</v>
      </c>
      <c r="AM1178" s="20"/>
      <c r="AN1178" s="19"/>
      <c r="AO1178" s="19">
        <v>99</v>
      </c>
      <c r="AP1178" s="19"/>
      <c r="AQ1178" s="19">
        <v>4.5999999999999996</v>
      </c>
      <c r="AR1178" s="19">
        <v>82.9</v>
      </c>
      <c r="AS1178" s="19">
        <f>IF(F1178=1,186*POWER(AR1178/88.5,-1.154)*POWER(E1178,-0.203),186*POWER(AR1178/88.5,-1.154)*POWER(E1178,-0.203)*0.742)</f>
        <v>87.066601703192518</v>
      </c>
      <c r="AT1178" s="19">
        <v>4.7</v>
      </c>
      <c r="AY1178" s="14" t="s">
        <v>32</v>
      </c>
      <c r="AZ1178" s="21">
        <v>40679</v>
      </c>
      <c r="BA1178" s="13">
        <v>1</v>
      </c>
      <c r="BD1178" s="13">
        <v>100</v>
      </c>
      <c r="BS1178" s="13">
        <v>1</v>
      </c>
      <c r="BT1178" s="11">
        <v>2</v>
      </c>
      <c r="BU1178" s="11">
        <v>2</v>
      </c>
      <c r="BV1178" s="13">
        <v>1</v>
      </c>
      <c r="BW1178" s="13">
        <v>1</v>
      </c>
      <c r="BX1178" s="13">
        <v>0</v>
      </c>
    </row>
    <row r="1179" spans="1:76">
      <c r="A1179" s="13">
        <v>1167</v>
      </c>
      <c r="B1179" s="11">
        <v>1</v>
      </c>
      <c r="C1179" s="11">
        <v>1</v>
      </c>
      <c r="D1179" s="11">
        <f t="shared" si="126"/>
        <v>1953</v>
      </c>
      <c r="E1179" s="11">
        <v>60</v>
      </c>
      <c r="F1179" s="15">
        <v>1</v>
      </c>
      <c r="G1179" s="71">
        <v>3</v>
      </c>
      <c r="H1179" s="16">
        <v>1</v>
      </c>
      <c r="I1179" s="16">
        <v>2009</v>
      </c>
      <c r="J1179" s="16">
        <f t="shared" si="127"/>
        <v>4</v>
      </c>
      <c r="K1179" s="16">
        <v>2</v>
      </c>
      <c r="L1179" s="11">
        <v>1</v>
      </c>
      <c r="M1179" s="11">
        <v>0</v>
      </c>
      <c r="N1179" s="13">
        <v>2</v>
      </c>
      <c r="O1179" s="17">
        <v>0</v>
      </c>
      <c r="P1179" s="13">
        <v>1</v>
      </c>
      <c r="Q1179" s="16">
        <v>0</v>
      </c>
      <c r="R1179" s="16">
        <v>0</v>
      </c>
      <c r="S1179" s="16">
        <v>0</v>
      </c>
      <c r="T1179" s="16">
        <v>0</v>
      </c>
      <c r="U1179" s="16">
        <v>0</v>
      </c>
      <c r="W1179" s="16">
        <v>0</v>
      </c>
      <c r="X1179" s="11">
        <v>1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1</v>
      </c>
      <c r="AE1179" s="11">
        <v>1</v>
      </c>
      <c r="AF1179" s="20"/>
      <c r="AG1179" s="19"/>
      <c r="AH1179" s="19">
        <v>52</v>
      </c>
      <c r="AI1179" s="19">
        <v>57</v>
      </c>
      <c r="AJ1179" s="51"/>
      <c r="AK1179" s="51"/>
      <c r="AL1179" s="20"/>
      <c r="AM1179" s="20"/>
      <c r="AN1179" s="19"/>
      <c r="AO1179" s="19">
        <v>167</v>
      </c>
      <c r="AP1179" s="19">
        <v>18</v>
      </c>
      <c r="AQ1179" s="19">
        <v>5.2</v>
      </c>
      <c r="AR1179" s="19"/>
      <c r="AT1179" s="19">
        <v>6.16</v>
      </c>
      <c r="AY1179" s="14" t="s">
        <v>49</v>
      </c>
      <c r="AZ1179" s="21">
        <v>41348</v>
      </c>
      <c r="BA1179" s="13">
        <v>0</v>
      </c>
      <c r="BD1179" s="13">
        <v>50</v>
      </c>
      <c r="BM1179" s="13">
        <v>40</v>
      </c>
      <c r="BN1179" s="13">
        <v>50</v>
      </c>
      <c r="BS1179" s="13">
        <v>1</v>
      </c>
      <c r="BT1179" s="11">
        <v>2</v>
      </c>
      <c r="BU1179" s="11">
        <v>2</v>
      </c>
      <c r="BV1179" s="13">
        <v>2</v>
      </c>
      <c r="BW1179" s="13">
        <v>1</v>
      </c>
      <c r="BX1179" s="13">
        <v>0</v>
      </c>
    </row>
    <row r="1180" spans="1:76">
      <c r="A1180" s="26">
        <v>239</v>
      </c>
      <c r="B1180" s="30">
        <v>2</v>
      </c>
      <c r="C1180" s="30">
        <v>1</v>
      </c>
      <c r="D1180" s="30">
        <f t="shared" si="126"/>
        <v>1948</v>
      </c>
      <c r="E1180" s="30">
        <v>59</v>
      </c>
      <c r="F1180" s="31">
        <v>1</v>
      </c>
      <c r="G1180" s="70">
        <v>1</v>
      </c>
      <c r="H1180" s="32">
        <v>2</v>
      </c>
      <c r="I1180" s="32">
        <v>2004</v>
      </c>
      <c r="J1180" s="16">
        <f t="shared" si="127"/>
        <v>3</v>
      </c>
      <c r="K1180" s="32">
        <v>2</v>
      </c>
      <c r="L1180" s="30">
        <v>1</v>
      </c>
      <c r="M1180" s="32">
        <v>3</v>
      </c>
      <c r="N1180" s="26">
        <v>3</v>
      </c>
      <c r="O1180" s="33">
        <v>5</v>
      </c>
      <c r="P1180" s="26">
        <v>0</v>
      </c>
      <c r="Q1180" s="32">
        <v>0</v>
      </c>
      <c r="R1180" s="32">
        <v>0</v>
      </c>
      <c r="S1180" s="32">
        <v>0</v>
      </c>
      <c r="T1180" s="32">
        <v>0</v>
      </c>
      <c r="U1180" s="32">
        <v>0</v>
      </c>
      <c r="V1180" s="30">
        <v>2</v>
      </c>
      <c r="W1180" s="32">
        <v>2</v>
      </c>
      <c r="X1180" s="30">
        <v>1</v>
      </c>
      <c r="Y1180" s="30">
        <v>0</v>
      </c>
      <c r="Z1180" s="30">
        <v>0</v>
      </c>
      <c r="AA1180" s="30">
        <v>0</v>
      </c>
      <c r="AB1180" s="30">
        <v>0</v>
      </c>
      <c r="AC1180" s="30">
        <v>1</v>
      </c>
      <c r="AD1180" s="30">
        <v>0</v>
      </c>
      <c r="AE1180" s="30">
        <v>1</v>
      </c>
      <c r="AF1180" s="57">
        <v>38.700000000000003</v>
      </c>
      <c r="AG1180" s="59"/>
      <c r="AH1180" s="59">
        <v>52</v>
      </c>
      <c r="AI1180" s="59">
        <v>63</v>
      </c>
      <c r="AJ1180" s="58">
        <v>5</v>
      </c>
      <c r="AK1180" s="58">
        <v>0</v>
      </c>
      <c r="AL1180" s="57">
        <v>79</v>
      </c>
      <c r="AM1180" s="57"/>
      <c r="AN1180" s="59"/>
      <c r="AO1180" s="59">
        <v>135</v>
      </c>
      <c r="AP1180" s="59">
        <v>43</v>
      </c>
      <c r="AQ1180" s="59">
        <v>6.2</v>
      </c>
      <c r="AR1180" s="59">
        <v>106</v>
      </c>
      <c r="AS1180" s="59">
        <f>IF(F1180=1,186*POWER(AR1180/88.5,-1.154)*POWER(E1180,-0.203),186*POWER(AR1180/88.5,-1.154)*POWER(E1180,-0.203)*0.742)</f>
        <v>66.008452566722809</v>
      </c>
      <c r="AT1180" s="59">
        <v>5.2</v>
      </c>
      <c r="AU1180" s="57"/>
      <c r="AV1180" s="59"/>
      <c r="AW1180" s="59"/>
      <c r="AX1180" s="59"/>
      <c r="AY1180" s="29" t="s">
        <v>131</v>
      </c>
      <c r="AZ1180" s="34">
        <v>39335</v>
      </c>
      <c r="BA1180" s="26"/>
      <c r="BB1180" s="26"/>
      <c r="BC1180" s="26"/>
      <c r="BD1180" s="26"/>
      <c r="BE1180" s="26"/>
      <c r="BF1180" s="26"/>
      <c r="BG1180" s="26"/>
      <c r="BH1180" s="26"/>
      <c r="BI1180" s="26"/>
      <c r="BJ1180" s="26"/>
      <c r="BK1180" s="26"/>
      <c r="BL1180" s="26"/>
      <c r="BM1180" s="26"/>
      <c r="BN1180" s="26"/>
      <c r="BO1180" s="26">
        <v>95</v>
      </c>
      <c r="BP1180" s="69"/>
      <c r="BQ1180" s="69"/>
      <c r="BR1180" s="26"/>
      <c r="BS1180" s="26">
        <v>1</v>
      </c>
      <c r="BT1180" s="30">
        <v>2</v>
      </c>
      <c r="BU1180" s="30">
        <v>2</v>
      </c>
      <c r="BV1180" s="26">
        <v>2</v>
      </c>
      <c r="BW1180" s="26">
        <v>0</v>
      </c>
      <c r="BX1180" s="26">
        <v>0</v>
      </c>
    </row>
    <row r="1181" spans="1:76">
      <c r="A1181" s="13">
        <v>279</v>
      </c>
      <c r="B1181" s="11">
        <v>2</v>
      </c>
      <c r="C1181" s="11">
        <v>1</v>
      </c>
      <c r="D1181" s="11">
        <f t="shared" si="126"/>
        <v>1954</v>
      </c>
      <c r="E1181" s="11">
        <v>54</v>
      </c>
      <c r="F1181" s="15">
        <v>1</v>
      </c>
      <c r="G1181" s="70">
        <v>1</v>
      </c>
      <c r="H1181" s="16">
        <v>0</v>
      </c>
      <c r="I1181" s="16">
        <v>2007</v>
      </c>
      <c r="J1181" s="16">
        <f t="shared" si="127"/>
        <v>1</v>
      </c>
      <c r="K1181" s="16">
        <v>2</v>
      </c>
      <c r="L1181" s="11">
        <v>1</v>
      </c>
      <c r="M1181" s="16">
        <v>3</v>
      </c>
      <c r="N1181" s="13">
        <v>3</v>
      </c>
      <c r="O1181" s="17">
        <v>0</v>
      </c>
      <c r="P1181" s="13">
        <v>0</v>
      </c>
      <c r="Q1181" s="16">
        <v>0</v>
      </c>
      <c r="R1181" s="16">
        <v>0</v>
      </c>
      <c r="S1181" s="16">
        <v>0</v>
      </c>
      <c r="T1181" s="16">
        <v>1</v>
      </c>
      <c r="U1181" s="16">
        <v>0</v>
      </c>
      <c r="V1181" s="11">
        <v>1</v>
      </c>
      <c r="W1181" s="16">
        <v>2</v>
      </c>
      <c r="X1181" s="11">
        <v>1</v>
      </c>
      <c r="Y1181" s="11">
        <v>1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1</v>
      </c>
      <c r="AF1181" s="20">
        <v>19</v>
      </c>
      <c r="AG1181" s="19"/>
      <c r="AH1181" s="19">
        <v>55</v>
      </c>
      <c r="AI1181" s="19">
        <v>63</v>
      </c>
      <c r="AJ1181" s="51">
        <v>0</v>
      </c>
      <c r="AK1181" s="51">
        <v>1</v>
      </c>
      <c r="AL1181" s="20">
        <v>70</v>
      </c>
      <c r="AM1181" s="20">
        <v>0</v>
      </c>
      <c r="AN1181" s="19"/>
      <c r="AO1181" s="19">
        <v>122</v>
      </c>
      <c r="AP1181" s="19">
        <v>4</v>
      </c>
      <c r="AQ1181" s="19">
        <v>4.5</v>
      </c>
      <c r="AR1181" s="19">
        <v>72.2</v>
      </c>
      <c r="AS1181" s="19">
        <f>IF(F1181=1,186*POWER(AR1181/88.5,-1.154)*POWER(E1181,-0.203),186*POWER(AR1181/88.5,-1.154)*POWER(E1181,-0.203)*0.742)</f>
        <v>104.67853099980915</v>
      </c>
      <c r="AY1181" s="14" t="s">
        <v>145</v>
      </c>
      <c r="AZ1181" s="21">
        <v>39584</v>
      </c>
      <c r="BJ1181" s="13">
        <v>100</v>
      </c>
      <c r="BS1181" s="13">
        <v>3</v>
      </c>
      <c r="BT1181" s="11">
        <v>2</v>
      </c>
      <c r="BU1181" s="11">
        <v>2</v>
      </c>
      <c r="BV1181" s="13">
        <v>1</v>
      </c>
      <c r="BX1181" s="13">
        <v>0</v>
      </c>
    </row>
    <row r="1182" spans="1:76">
      <c r="A1182" s="13">
        <v>301</v>
      </c>
      <c r="B1182" s="11">
        <v>2</v>
      </c>
      <c r="C1182" s="11">
        <v>1</v>
      </c>
      <c r="D1182" s="11">
        <f t="shared" si="126"/>
        <v>1942</v>
      </c>
      <c r="E1182" s="11">
        <v>66</v>
      </c>
      <c r="F1182" s="15">
        <v>1</v>
      </c>
      <c r="G1182" s="71">
        <v>1</v>
      </c>
      <c r="H1182" s="16">
        <v>0</v>
      </c>
      <c r="I1182" s="16">
        <v>1987</v>
      </c>
      <c r="J1182" s="16">
        <f t="shared" si="127"/>
        <v>21</v>
      </c>
      <c r="K1182" s="16">
        <v>2</v>
      </c>
      <c r="L1182" s="11">
        <v>1</v>
      </c>
      <c r="M1182" s="11">
        <v>4</v>
      </c>
      <c r="N1182" s="13">
        <v>3</v>
      </c>
      <c r="O1182" s="17">
        <v>0</v>
      </c>
      <c r="P1182" s="13">
        <v>0</v>
      </c>
      <c r="Q1182" s="16">
        <v>0</v>
      </c>
      <c r="R1182" s="16">
        <v>0</v>
      </c>
      <c r="S1182" s="16">
        <v>0</v>
      </c>
      <c r="T1182" s="16">
        <v>0</v>
      </c>
      <c r="U1182" s="16">
        <v>0</v>
      </c>
      <c r="V1182" s="11">
        <v>1</v>
      </c>
      <c r="W1182" s="16">
        <v>2</v>
      </c>
      <c r="X1182" s="11">
        <v>1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1</v>
      </c>
      <c r="AF1182" s="20"/>
      <c r="AG1182" s="19">
        <v>48.6</v>
      </c>
      <c r="AH1182" s="19">
        <v>46</v>
      </c>
      <c r="AI1182" s="19">
        <v>65</v>
      </c>
      <c r="AJ1182" s="51"/>
      <c r="AK1182" s="51"/>
      <c r="AL1182" s="20"/>
      <c r="AM1182" s="20"/>
      <c r="AN1182" s="19"/>
      <c r="AO1182" s="19">
        <v>159</v>
      </c>
      <c r="AP1182" s="19">
        <v>9</v>
      </c>
      <c r="AQ1182" s="19">
        <v>5.0999999999999996</v>
      </c>
      <c r="AR1182" s="19">
        <v>105</v>
      </c>
      <c r="AS1182" s="19">
        <f>IF(F1182=1,186*POWER(AR1182/88.5,-1.154)*POWER(E1182,-0.203),186*POWER(AR1182/88.5,-1.154)*POWER(E1182,-0.203)*0.742)</f>
        <v>65.232738166042935</v>
      </c>
      <c r="AT1182" s="19">
        <v>3.5</v>
      </c>
      <c r="AY1182" s="14" t="s">
        <v>32</v>
      </c>
      <c r="AZ1182" s="21">
        <v>39744</v>
      </c>
      <c r="BA1182" s="13">
        <v>1</v>
      </c>
      <c r="BD1182" s="13">
        <v>100</v>
      </c>
      <c r="BJ1182" s="13">
        <v>75</v>
      </c>
      <c r="BM1182" s="13">
        <v>100</v>
      </c>
      <c r="BS1182" s="13">
        <v>1</v>
      </c>
      <c r="BT1182" s="11">
        <v>2</v>
      </c>
      <c r="BU1182" s="11">
        <v>2</v>
      </c>
      <c r="BV1182" s="13">
        <v>3</v>
      </c>
      <c r="BX1182" s="13">
        <v>2</v>
      </c>
    </row>
    <row r="1183" spans="1:76">
      <c r="A1183" s="13">
        <v>315</v>
      </c>
      <c r="B1183" s="11">
        <v>2</v>
      </c>
      <c r="C1183" s="11">
        <v>1</v>
      </c>
      <c r="D1183" s="11">
        <f t="shared" si="126"/>
        <v>1956</v>
      </c>
      <c r="E1183" s="11">
        <v>52</v>
      </c>
      <c r="F1183" s="15">
        <v>1</v>
      </c>
      <c r="H1183" s="16">
        <v>0</v>
      </c>
      <c r="I1183" s="16"/>
      <c r="J1183" s="16">
        <f t="shared" si="127"/>
        <v>2008</v>
      </c>
      <c r="K1183" s="11">
        <v>0</v>
      </c>
      <c r="L1183" s="11">
        <v>0</v>
      </c>
      <c r="M1183" s="16">
        <v>3</v>
      </c>
      <c r="N1183" s="13">
        <v>3</v>
      </c>
      <c r="O1183" s="17">
        <v>0</v>
      </c>
      <c r="P1183" s="13">
        <v>0</v>
      </c>
      <c r="Q1183" s="16">
        <v>0</v>
      </c>
      <c r="R1183" s="16">
        <v>0</v>
      </c>
      <c r="S1183" s="16">
        <v>0</v>
      </c>
      <c r="T1183" s="16">
        <v>0</v>
      </c>
      <c r="U1183" s="16">
        <v>0</v>
      </c>
      <c r="V1183" s="11">
        <v>1</v>
      </c>
      <c r="W1183" s="16">
        <v>2</v>
      </c>
      <c r="X1183" s="11">
        <v>1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20"/>
      <c r="AG1183" s="19"/>
      <c r="AH1183" s="19">
        <v>47</v>
      </c>
      <c r="AI1183" s="19">
        <v>68</v>
      </c>
      <c r="AJ1183" s="51"/>
      <c r="AK1183" s="51"/>
      <c r="AL1183" s="20"/>
      <c r="AM1183" s="20"/>
      <c r="AN1183" s="20">
        <v>0</v>
      </c>
      <c r="AO1183" s="19">
        <v>142</v>
      </c>
      <c r="AP1183" s="19">
        <v>7</v>
      </c>
      <c r="AQ1183" s="19">
        <v>3.6</v>
      </c>
      <c r="AR1183" s="19"/>
      <c r="AT1183" s="19">
        <v>4.07</v>
      </c>
      <c r="AU1183" s="20">
        <v>1.18</v>
      </c>
      <c r="AV1183" s="19">
        <v>0.49</v>
      </c>
      <c r="AW1183" s="19">
        <v>2.41</v>
      </c>
      <c r="AX1183" s="19">
        <f>(AT1183-AU1183)/AU1183</f>
        <v>2.4491525423728819</v>
      </c>
      <c r="AY1183" s="14" t="s">
        <v>31</v>
      </c>
      <c r="AZ1183" s="21">
        <v>39462</v>
      </c>
      <c r="BB1183" s="13">
        <v>40</v>
      </c>
      <c r="BL1183" s="13">
        <v>40</v>
      </c>
      <c r="BN1183" s="13">
        <v>50</v>
      </c>
      <c r="BS1183" s="13">
        <v>1</v>
      </c>
      <c r="BT1183" s="11">
        <v>2</v>
      </c>
      <c r="BU1183" s="11">
        <v>2</v>
      </c>
      <c r="BV1183" s="13">
        <v>4</v>
      </c>
      <c r="BX1183" s="13">
        <v>0</v>
      </c>
    </row>
    <row r="1184" spans="1:76">
      <c r="A1184" s="13">
        <v>452</v>
      </c>
      <c r="B1184" s="11">
        <v>2</v>
      </c>
      <c r="C1184" s="11">
        <v>1</v>
      </c>
      <c r="D1184" s="11">
        <f t="shared" si="126"/>
        <v>1959</v>
      </c>
      <c r="E1184" s="11">
        <v>49</v>
      </c>
      <c r="F1184" s="15">
        <v>1</v>
      </c>
      <c r="H1184" s="16">
        <v>0</v>
      </c>
      <c r="I1184" s="16"/>
      <c r="J1184" s="16">
        <f t="shared" si="127"/>
        <v>2008</v>
      </c>
      <c r="K1184" s="11">
        <v>0</v>
      </c>
      <c r="L1184" s="11">
        <v>0</v>
      </c>
      <c r="M1184" s="16">
        <v>3</v>
      </c>
      <c r="N1184" s="13">
        <v>3</v>
      </c>
      <c r="O1184" s="17">
        <v>0</v>
      </c>
      <c r="P1184" s="13">
        <v>0</v>
      </c>
      <c r="Q1184" s="16">
        <v>0</v>
      </c>
      <c r="R1184" s="16">
        <v>0</v>
      </c>
      <c r="S1184" s="16">
        <v>0</v>
      </c>
      <c r="T1184" s="16">
        <v>0</v>
      </c>
      <c r="U1184" s="16">
        <v>0</v>
      </c>
      <c r="W1184" s="16">
        <v>0</v>
      </c>
      <c r="X1184" s="11">
        <v>1</v>
      </c>
      <c r="Y1184" s="11">
        <v>0</v>
      </c>
      <c r="Z1184" s="11">
        <v>0</v>
      </c>
      <c r="AA1184" s="11">
        <v>0</v>
      </c>
      <c r="AB1184" s="11">
        <v>0</v>
      </c>
      <c r="AF1184" s="20"/>
      <c r="AG1184" s="19"/>
      <c r="AH1184" s="19"/>
      <c r="AI1184" s="19"/>
      <c r="AJ1184" s="51"/>
      <c r="AK1184" s="51"/>
      <c r="AL1184" s="20"/>
      <c r="AM1184" s="20"/>
      <c r="AN1184" s="19"/>
      <c r="AO1184" s="19">
        <v>150</v>
      </c>
      <c r="AP1184" s="19">
        <v>6</v>
      </c>
      <c r="AQ1184" s="19">
        <v>4.5</v>
      </c>
      <c r="AR1184" s="19">
        <v>88.9</v>
      </c>
      <c r="AS1184" s="19">
        <f>IF(F1184=1,186*POWER(AR1184/88.5,-1.154)*POWER(E1184,-0.203),186*POWER(AR1184/88.5,-1.154)*POWER(E1184,-0.203)*0.742)</f>
        <v>83.973652233436667</v>
      </c>
      <c r="AT1184" s="19">
        <v>3.1</v>
      </c>
      <c r="AY1184" s="14" t="s">
        <v>32</v>
      </c>
      <c r="AZ1184" s="21">
        <v>39696</v>
      </c>
      <c r="BA1184" s="13">
        <v>1</v>
      </c>
      <c r="BN1184" s="13">
        <v>90</v>
      </c>
      <c r="BS1184" s="13">
        <v>2</v>
      </c>
      <c r="BT1184" s="11">
        <v>2</v>
      </c>
      <c r="BU1184" s="11">
        <v>2</v>
      </c>
      <c r="BV1184" s="13">
        <v>1</v>
      </c>
      <c r="BX1184" s="13">
        <v>0</v>
      </c>
    </row>
    <row r="1185" spans="1:76">
      <c r="A1185" s="13">
        <v>469</v>
      </c>
      <c r="B1185" s="11">
        <v>2</v>
      </c>
      <c r="C1185" s="11">
        <v>1</v>
      </c>
      <c r="D1185" s="11">
        <f t="shared" si="126"/>
        <v>1952</v>
      </c>
      <c r="E1185" s="11">
        <v>56</v>
      </c>
      <c r="F1185" s="15">
        <v>1</v>
      </c>
      <c r="G1185" s="71">
        <v>2</v>
      </c>
      <c r="H1185" s="16">
        <v>0</v>
      </c>
      <c r="I1185" s="16">
        <v>2006</v>
      </c>
      <c r="J1185" s="16">
        <f t="shared" si="127"/>
        <v>2</v>
      </c>
      <c r="K1185" s="16">
        <v>2</v>
      </c>
      <c r="L1185" s="11">
        <v>1</v>
      </c>
      <c r="M1185" s="11">
        <v>0</v>
      </c>
      <c r="N1185" s="13">
        <v>3</v>
      </c>
      <c r="O1185" s="17">
        <v>3</v>
      </c>
      <c r="P1185" s="13">
        <v>1</v>
      </c>
      <c r="Q1185" s="16">
        <v>0</v>
      </c>
      <c r="R1185" s="16">
        <v>0</v>
      </c>
      <c r="S1185" s="16">
        <v>0</v>
      </c>
      <c r="T1185" s="16">
        <v>0</v>
      </c>
      <c r="U1185" s="16">
        <v>0</v>
      </c>
      <c r="W1185" s="16">
        <v>0</v>
      </c>
      <c r="X1185" s="11">
        <v>1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1</v>
      </c>
      <c r="AE1185" s="11">
        <v>1</v>
      </c>
      <c r="AF1185" s="20">
        <v>16</v>
      </c>
      <c r="AG1185" s="19"/>
      <c r="AH1185" s="19">
        <v>59</v>
      </c>
      <c r="AI1185" s="19">
        <v>70</v>
      </c>
      <c r="AJ1185" s="51">
        <v>3</v>
      </c>
      <c r="AK1185" s="51">
        <v>0</v>
      </c>
      <c r="AL1185" s="20">
        <v>55</v>
      </c>
      <c r="AM1185" s="20"/>
      <c r="AN1185" s="20">
        <v>0</v>
      </c>
      <c r="AO1185" s="19">
        <v>155</v>
      </c>
      <c r="AP1185" s="19">
        <v>5</v>
      </c>
      <c r="AQ1185" s="19">
        <v>5.4</v>
      </c>
      <c r="AR1185" s="19">
        <v>87.8</v>
      </c>
      <c r="AS1185" s="19">
        <f>IF(F1185=1,186*POWER(AR1185/88.5,-1.154)*POWER(E1185,-0.203),186*POWER(AR1185/88.5,-1.154)*POWER(E1185,-0.203)*0.742)</f>
        <v>82.91071067855269</v>
      </c>
      <c r="AT1185" s="19">
        <v>4.9000000000000004</v>
      </c>
      <c r="AU1185" s="20">
        <v>1.2</v>
      </c>
      <c r="AV1185" s="19">
        <v>0.87</v>
      </c>
      <c r="AW1185" s="19">
        <v>2.83</v>
      </c>
      <c r="AX1185" s="19">
        <f>(AT1185-AU1185)/AU1185</f>
        <v>3.0833333333333335</v>
      </c>
      <c r="AY1185" s="14" t="s">
        <v>32</v>
      </c>
      <c r="AZ1185" s="21">
        <v>39797</v>
      </c>
      <c r="BA1185" s="13">
        <v>1</v>
      </c>
      <c r="BD1185" s="13">
        <v>100</v>
      </c>
      <c r="BN1185" s="13">
        <v>40</v>
      </c>
      <c r="BS1185" s="13">
        <v>1</v>
      </c>
      <c r="BT1185" s="11">
        <v>2</v>
      </c>
      <c r="BU1185" s="11">
        <v>2</v>
      </c>
      <c r="BV1185" s="17">
        <v>1</v>
      </c>
      <c r="BW1185" s="17"/>
      <c r="BX1185" s="13">
        <v>0</v>
      </c>
    </row>
    <row r="1186" spans="1:76">
      <c r="A1186" s="13">
        <v>482</v>
      </c>
      <c r="B1186" s="11">
        <v>2</v>
      </c>
      <c r="C1186" s="11">
        <v>1</v>
      </c>
      <c r="D1186" s="11">
        <f t="shared" si="126"/>
        <v>1948</v>
      </c>
      <c r="E1186" s="11">
        <v>60</v>
      </c>
      <c r="F1186" s="15">
        <v>1</v>
      </c>
      <c r="G1186" s="71">
        <v>1</v>
      </c>
      <c r="H1186" s="16">
        <v>0</v>
      </c>
      <c r="I1186" s="16">
        <v>2006</v>
      </c>
      <c r="J1186" s="16">
        <f t="shared" si="127"/>
        <v>2</v>
      </c>
      <c r="K1186" s="16">
        <v>2</v>
      </c>
      <c r="L1186" s="11">
        <v>1</v>
      </c>
      <c r="M1186" s="11">
        <v>4</v>
      </c>
      <c r="N1186" s="13">
        <v>3</v>
      </c>
      <c r="O1186" s="17">
        <v>0</v>
      </c>
      <c r="P1186" s="13">
        <v>0</v>
      </c>
      <c r="Q1186" s="16">
        <v>0</v>
      </c>
      <c r="R1186" s="16">
        <v>0</v>
      </c>
      <c r="S1186" s="16">
        <v>0</v>
      </c>
      <c r="T1186" s="16">
        <v>0</v>
      </c>
      <c r="U1186" s="16">
        <v>0</v>
      </c>
      <c r="V1186" s="11">
        <v>1</v>
      </c>
      <c r="W1186" s="16">
        <v>2</v>
      </c>
      <c r="X1186" s="11">
        <v>1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1</v>
      </c>
      <c r="AF1186" s="20"/>
      <c r="AG1186" s="19"/>
      <c r="AH1186" s="19">
        <v>54</v>
      </c>
      <c r="AI1186" s="19">
        <v>49</v>
      </c>
      <c r="AJ1186" s="51">
        <v>0</v>
      </c>
      <c r="AK1186" s="51">
        <v>0</v>
      </c>
      <c r="AL1186" s="20">
        <v>80</v>
      </c>
      <c r="AM1186" s="20">
        <v>0</v>
      </c>
      <c r="AN1186" s="19"/>
      <c r="AO1186" s="19">
        <v>151</v>
      </c>
      <c r="AP1186" s="19">
        <v>32</v>
      </c>
      <c r="AQ1186" s="19">
        <v>5.0999999999999996</v>
      </c>
      <c r="AR1186" s="19">
        <v>60.4</v>
      </c>
      <c r="AS1186" s="19">
        <f>IF(F1186=1,186*POWER(AR1186/88.5,-1.154)*POWER(E1186,-0.203),186*POWER(AR1186/88.5,-1.154)*POWER(E1186,-0.203)*0.742)</f>
        <v>125.89374348624393</v>
      </c>
      <c r="AT1186" s="19">
        <v>5.6</v>
      </c>
      <c r="AY1186" s="14" t="s">
        <v>182</v>
      </c>
      <c r="AZ1186" s="21">
        <v>39737</v>
      </c>
      <c r="BA1186" s="13">
        <v>1</v>
      </c>
      <c r="BC1186" s="13">
        <v>40</v>
      </c>
      <c r="BN1186" s="13">
        <v>100</v>
      </c>
      <c r="BS1186" s="13">
        <v>1</v>
      </c>
      <c r="BT1186" s="11">
        <v>2</v>
      </c>
      <c r="BU1186" s="11">
        <v>2</v>
      </c>
      <c r="BV1186" s="13">
        <v>2</v>
      </c>
      <c r="BX1186" s="13">
        <v>2</v>
      </c>
    </row>
    <row r="1187" spans="1:76">
      <c r="A1187" s="13">
        <v>484</v>
      </c>
      <c r="B1187" s="11">
        <v>2</v>
      </c>
      <c r="C1187" s="11">
        <v>1</v>
      </c>
      <c r="D1187" s="11">
        <f t="shared" si="126"/>
        <v>1962</v>
      </c>
      <c r="E1187" s="11">
        <v>46</v>
      </c>
      <c r="F1187" s="15">
        <v>1</v>
      </c>
      <c r="H1187" s="16">
        <v>1</v>
      </c>
      <c r="I1187" s="16"/>
      <c r="J1187" s="16">
        <f t="shared" si="127"/>
        <v>2008</v>
      </c>
      <c r="K1187" s="11">
        <v>0</v>
      </c>
      <c r="L1187" s="11">
        <v>0</v>
      </c>
      <c r="M1187" s="11">
        <v>2</v>
      </c>
      <c r="N1187" s="13">
        <v>1</v>
      </c>
      <c r="O1187" s="17">
        <v>0</v>
      </c>
      <c r="P1187" s="13">
        <v>0</v>
      </c>
      <c r="Q1187" s="16">
        <v>0</v>
      </c>
      <c r="R1187" s="16">
        <v>0</v>
      </c>
      <c r="S1187" s="16">
        <v>0</v>
      </c>
      <c r="T1187" s="16">
        <v>0</v>
      </c>
      <c r="U1187" s="16">
        <v>0</v>
      </c>
      <c r="W1187" s="16">
        <v>0</v>
      </c>
      <c r="X1187" s="11">
        <v>1</v>
      </c>
      <c r="Y1187" s="11">
        <v>0</v>
      </c>
      <c r="Z1187" s="11">
        <v>0</v>
      </c>
      <c r="AA1187" s="11">
        <v>0</v>
      </c>
      <c r="AB1187" s="11">
        <v>0</v>
      </c>
      <c r="AC1187" s="11">
        <v>0</v>
      </c>
      <c r="AD1187" s="11">
        <v>0</v>
      </c>
      <c r="AE1187" s="11">
        <v>0</v>
      </c>
      <c r="AF1187" s="20"/>
      <c r="AG1187" s="19"/>
      <c r="AH1187" s="19">
        <v>54</v>
      </c>
      <c r="AI1187" s="19">
        <v>69</v>
      </c>
      <c r="AJ1187" s="51">
        <v>1</v>
      </c>
      <c r="AK1187" s="51">
        <v>1</v>
      </c>
      <c r="AL1187" s="20">
        <v>60</v>
      </c>
      <c r="AM1187" s="20">
        <v>0</v>
      </c>
      <c r="AN1187" s="20">
        <v>1</v>
      </c>
      <c r="AO1187" s="19">
        <v>149</v>
      </c>
      <c r="AP1187" s="19">
        <v>4</v>
      </c>
      <c r="AQ1187" s="19">
        <v>4.5</v>
      </c>
      <c r="AR1187" s="19">
        <v>84.9</v>
      </c>
      <c r="AS1187" s="19">
        <f>IF(F1187=1,186*POWER(AR1187/88.5,-1.154)*POWER(E1187,-0.203),186*POWER(AR1187/88.5,-1.154)*POWER(E1187,-0.203)*0.742)</f>
        <v>89.698703171357181</v>
      </c>
      <c r="AT1187" s="19">
        <v>4.5</v>
      </c>
      <c r="AY1187" s="14" t="s">
        <v>49</v>
      </c>
      <c r="AZ1187" s="21">
        <v>39744</v>
      </c>
      <c r="BA1187" s="13">
        <v>1</v>
      </c>
      <c r="BC1187" s="13">
        <v>90</v>
      </c>
      <c r="BD1187" s="13">
        <v>100</v>
      </c>
      <c r="BJ1187" s="13">
        <v>90</v>
      </c>
      <c r="BS1187" s="13">
        <v>1</v>
      </c>
      <c r="BT1187" s="11">
        <v>2</v>
      </c>
      <c r="BU1187" s="11">
        <v>2</v>
      </c>
      <c r="BV1187" s="13">
        <v>2</v>
      </c>
      <c r="BW1187" s="13">
        <v>1</v>
      </c>
      <c r="BX1187" s="13">
        <v>1</v>
      </c>
    </row>
    <row r="1188" spans="1:76">
      <c r="A1188" s="13">
        <v>508</v>
      </c>
      <c r="B1188" s="11">
        <v>2</v>
      </c>
      <c r="C1188" s="11">
        <v>1</v>
      </c>
      <c r="D1188" s="11">
        <f t="shared" si="126"/>
        <v>1955</v>
      </c>
      <c r="E1188" s="11">
        <v>53</v>
      </c>
      <c r="F1188" s="15">
        <v>1</v>
      </c>
      <c r="H1188" s="16">
        <v>1</v>
      </c>
      <c r="I1188" s="16"/>
      <c r="J1188" s="16">
        <f t="shared" si="127"/>
        <v>2008</v>
      </c>
      <c r="K1188" s="11">
        <v>0</v>
      </c>
      <c r="L1188" s="11">
        <v>0</v>
      </c>
      <c r="M1188" s="11">
        <v>2</v>
      </c>
      <c r="N1188" s="13">
        <v>3</v>
      </c>
      <c r="O1188" s="17">
        <v>0</v>
      </c>
      <c r="P1188" s="13">
        <v>0</v>
      </c>
      <c r="Q1188" s="16">
        <v>0</v>
      </c>
      <c r="R1188" s="16">
        <v>0</v>
      </c>
      <c r="S1188" s="16">
        <v>0</v>
      </c>
      <c r="T1188" s="16">
        <v>0</v>
      </c>
      <c r="U1188" s="16">
        <v>0</v>
      </c>
      <c r="W1188" s="16">
        <v>0</v>
      </c>
      <c r="X1188" s="11">
        <v>1</v>
      </c>
      <c r="Y1188" s="11">
        <v>0</v>
      </c>
      <c r="Z1188" s="11">
        <v>1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20">
        <v>16</v>
      </c>
      <c r="AG1188" s="19"/>
      <c r="AH1188" s="19">
        <v>54</v>
      </c>
      <c r="AI1188" s="19">
        <v>63</v>
      </c>
      <c r="AJ1188" s="51"/>
      <c r="AK1188" s="51"/>
      <c r="AL1188" s="20"/>
      <c r="AM1188" s="20">
        <v>0</v>
      </c>
      <c r="AN1188" s="19"/>
      <c r="AO1188" s="19">
        <v>146</v>
      </c>
      <c r="AP1188" s="19">
        <v>10</v>
      </c>
      <c r="AQ1188" s="19">
        <v>4</v>
      </c>
      <c r="AR1188" s="19"/>
      <c r="AT1188" s="19">
        <v>3</v>
      </c>
      <c r="AY1188" s="14" t="s">
        <v>185</v>
      </c>
      <c r="AZ1188" s="21">
        <v>39717</v>
      </c>
      <c r="BA1188" s="13">
        <v>1</v>
      </c>
      <c r="BC1188" s="13">
        <v>15</v>
      </c>
      <c r="BS1188" s="13">
        <v>1</v>
      </c>
      <c r="BT1188" s="11">
        <v>2</v>
      </c>
      <c r="BU1188" s="11">
        <v>2</v>
      </c>
      <c r="BV1188" s="13">
        <v>1</v>
      </c>
      <c r="BW1188" s="13">
        <v>1</v>
      </c>
      <c r="BX1188" s="13">
        <v>1</v>
      </c>
    </row>
    <row r="1189" spans="1:76">
      <c r="A1189" s="13">
        <v>514</v>
      </c>
      <c r="B1189" s="11">
        <v>2</v>
      </c>
      <c r="C1189" s="11">
        <v>2</v>
      </c>
      <c r="D1189" s="11">
        <f t="shared" si="126"/>
        <v>1950</v>
      </c>
      <c r="E1189" s="11">
        <v>58</v>
      </c>
      <c r="F1189" s="15">
        <v>1</v>
      </c>
      <c r="G1189" s="71">
        <v>2</v>
      </c>
      <c r="H1189" s="16">
        <v>0</v>
      </c>
      <c r="I1189" s="16">
        <v>2007</v>
      </c>
      <c r="J1189" s="16">
        <f t="shared" si="127"/>
        <v>1</v>
      </c>
      <c r="K1189" s="16">
        <v>1</v>
      </c>
      <c r="L1189" s="11">
        <v>1</v>
      </c>
      <c r="M1189" s="16">
        <v>4</v>
      </c>
      <c r="N1189" s="13">
        <v>3</v>
      </c>
      <c r="O1189" s="17">
        <v>0</v>
      </c>
      <c r="P1189" s="13">
        <v>0</v>
      </c>
      <c r="Q1189" s="16">
        <v>0</v>
      </c>
      <c r="R1189" s="16">
        <v>0</v>
      </c>
      <c r="S1189" s="16">
        <v>0</v>
      </c>
      <c r="T1189" s="16">
        <v>0</v>
      </c>
      <c r="U1189" s="16">
        <v>0</v>
      </c>
      <c r="V1189" s="11">
        <v>1</v>
      </c>
      <c r="W1189" s="16">
        <v>2</v>
      </c>
      <c r="X1189" s="11">
        <v>1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  <c r="AE1189" s="11">
        <v>1</v>
      </c>
      <c r="AF1189" s="20">
        <v>15</v>
      </c>
      <c r="AG1189" s="19"/>
      <c r="AH1189" s="19">
        <v>45</v>
      </c>
      <c r="AI1189" s="19">
        <v>78</v>
      </c>
      <c r="AJ1189" s="51">
        <v>1</v>
      </c>
      <c r="AK1189" s="51">
        <v>1</v>
      </c>
      <c r="AL1189" s="20">
        <v>65</v>
      </c>
      <c r="AM1189" s="20">
        <v>0</v>
      </c>
      <c r="AN1189" s="19"/>
      <c r="AO1189" s="19">
        <v>152</v>
      </c>
      <c r="AP1189" s="19">
        <v>5</v>
      </c>
      <c r="AQ1189" s="19">
        <v>4.9000000000000004</v>
      </c>
      <c r="AR1189" s="19">
        <v>100.9</v>
      </c>
      <c r="AS1189" s="19">
        <f>IF(F1189=1,186*POWER(AR1189/88.5,-1.154)*POWER(E1189,-0.203),186*POWER(AR1189/88.5,-1.154)*POWER(E1189,-0.203)*0.742)</f>
        <v>70.116332214816808</v>
      </c>
      <c r="AT1189" s="19">
        <v>3.7</v>
      </c>
      <c r="AU1189" s="20">
        <v>1.17</v>
      </c>
      <c r="AV1189" s="19">
        <v>2.5099999999999998</v>
      </c>
      <c r="AW1189" s="19">
        <v>2.6</v>
      </c>
      <c r="AX1189" s="19">
        <f>(AT1189-AU1189)/AU1189</f>
        <v>2.1623931623931627</v>
      </c>
      <c r="AY1189" s="14" t="s">
        <v>45</v>
      </c>
      <c r="AZ1189" s="21">
        <v>39618</v>
      </c>
      <c r="BA1189" s="13">
        <v>1</v>
      </c>
      <c r="BD1189" s="13">
        <v>85</v>
      </c>
      <c r="BF1189" s="13">
        <v>40</v>
      </c>
      <c r="BS1189" s="13">
        <v>1</v>
      </c>
      <c r="BT1189" s="11">
        <v>2</v>
      </c>
      <c r="BU1189" s="11">
        <v>2</v>
      </c>
      <c r="BV1189" s="13">
        <v>1</v>
      </c>
      <c r="BX1189" s="13">
        <v>1</v>
      </c>
    </row>
    <row r="1190" spans="1:76">
      <c r="A1190" s="13">
        <v>517</v>
      </c>
      <c r="B1190" s="11">
        <v>2</v>
      </c>
      <c r="C1190" s="11">
        <v>1</v>
      </c>
      <c r="D1190" s="11">
        <f t="shared" si="126"/>
        <v>1949</v>
      </c>
      <c r="E1190" s="11">
        <v>59</v>
      </c>
      <c r="F1190" s="15">
        <v>1</v>
      </c>
      <c r="G1190" s="71">
        <v>1</v>
      </c>
      <c r="H1190" s="16">
        <v>0</v>
      </c>
      <c r="I1190" s="16">
        <v>2007</v>
      </c>
      <c r="J1190" s="16">
        <f t="shared" si="127"/>
        <v>1</v>
      </c>
      <c r="K1190" s="11">
        <v>1</v>
      </c>
      <c r="L1190" s="11">
        <v>1</v>
      </c>
      <c r="M1190" s="11">
        <v>4</v>
      </c>
      <c r="N1190" s="13">
        <v>3</v>
      </c>
      <c r="O1190" s="17">
        <v>0</v>
      </c>
      <c r="P1190" s="13">
        <v>0</v>
      </c>
      <c r="Q1190" s="16">
        <v>0</v>
      </c>
      <c r="R1190" s="16">
        <v>0</v>
      </c>
      <c r="S1190" s="16">
        <v>0</v>
      </c>
      <c r="T1190" s="16">
        <v>0</v>
      </c>
      <c r="U1190" s="16">
        <v>0</v>
      </c>
      <c r="W1190" s="16">
        <v>0</v>
      </c>
      <c r="X1190" s="11">
        <v>1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20">
        <v>19</v>
      </c>
      <c r="AG1190" s="19"/>
      <c r="AH1190" s="19">
        <v>56</v>
      </c>
      <c r="AI1190" s="19">
        <v>65</v>
      </c>
      <c r="AJ1190" s="51">
        <v>1</v>
      </c>
      <c r="AK1190" s="51">
        <v>0</v>
      </c>
      <c r="AL1190" s="20">
        <v>66</v>
      </c>
      <c r="AM1190" s="20"/>
      <c r="AN1190" s="20">
        <v>1</v>
      </c>
      <c r="AO1190" s="19">
        <v>144</v>
      </c>
      <c r="AP1190" s="19">
        <v>9</v>
      </c>
      <c r="AQ1190" s="19">
        <v>4.4000000000000004</v>
      </c>
      <c r="AR1190" s="19">
        <v>80</v>
      </c>
      <c r="AS1190" s="19">
        <f>IF(F1190=1,186*POWER(AR1190/88.5,-1.154)*POWER(E1190,-0.203),186*POWER(AR1190/88.5,-1.154)*POWER(E1190,-0.203)*0.742)</f>
        <v>91.334882678628887</v>
      </c>
      <c r="AT1190" s="19">
        <v>5.9</v>
      </c>
      <c r="AU1190" s="20">
        <v>1.03</v>
      </c>
      <c r="AV1190" s="19">
        <v>0.87</v>
      </c>
      <c r="AW1190" s="19">
        <v>3.1</v>
      </c>
      <c r="AX1190" s="19">
        <f>(AT1190-AU1190)/AU1190</f>
        <v>4.7281553398058254</v>
      </c>
      <c r="AY1190" s="14" t="s">
        <v>118</v>
      </c>
      <c r="AZ1190" s="21">
        <v>39790</v>
      </c>
      <c r="BA1190" s="13">
        <v>1</v>
      </c>
      <c r="BC1190" s="13">
        <v>30</v>
      </c>
      <c r="BJ1190" s="13">
        <v>40</v>
      </c>
      <c r="BN1190" s="13">
        <v>100</v>
      </c>
      <c r="BS1190" s="13">
        <v>1</v>
      </c>
      <c r="BT1190" s="11">
        <v>2</v>
      </c>
      <c r="BU1190" s="11">
        <v>2</v>
      </c>
      <c r="BV1190" s="13">
        <v>1</v>
      </c>
      <c r="BX1190" s="13">
        <v>2</v>
      </c>
    </row>
    <row r="1191" spans="1:76" s="35" customFormat="1">
      <c r="A1191" s="13">
        <v>533</v>
      </c>
      <c r="B1191" s="11">
        <v>2</v>
      </c>
      <c r="C1191" s="11">
        <v>1</v>
      </c>
      <c r="D1191" s="11">
        <f t="shared" si="126"/>
        <v>1956</v>
      </c>
      <c r="E1191" s="11">
        <v>52</v>
      </c>
      <c r="F1191" s="15">
        <v>1</v>
      </c>
      <c r="G1191" s="71">
        <v>1</v>
      </c>
      <c r="H1191" s="16">
        <v>1</v>
      </c>
      <c r="I1191" s="16">
        <v>2008</v>
      </c>
      <c r="J1191" s="16">
        <f t="shared" si="127"/>
        <v>0</v>
      </c>
      <c r="K1191" s="11">
        <v>1</v>
      </c>
      <c r="L1191" s="11">
        <v>1</v>
      </c>
      <c r="M1191" s="16">
        <v>3</v>
      </c>
      <c r="N1191" s="13">
        <v>3</v>
      </c>
      <c r="O1191" s="17">
        <v>2</v>
      </c>
      <c r="P1191" s="13">
        <v>0</v>
      </c>
      <c r="Q1191" s="16">
        <v>0</v>
      </c>
      <c r="R1191" s="16">
        <v>0</v>
      </c>
      <c r="S1191" s="16">
        <v>0</v>
      </c>
      <c r="T1191" s="16">
        <v>0</v>
      </c>
      <c r="U1191" s="16">
        <v>0</v>
      </c>
      <c r="V1191" s="11">
        <v>2</v>
      </c>
      <c r="W1191" s="16">
        <v>2</v>
      </c>
      <c r="X1191" s="11">
        <v>1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20"/>
      <c r="AG1191" s="19"/>
      <c r="AH1191" s="19">
        <v>53</v>
      </c>
      <c r="AI1191" s="19">
        <v>63</v>
      </c>
      <c r="AJ1191" s="51">
        <v>2</v>
      </c>
      <c r="AK1191" s="51">
        <v>0</v>
      </c>
      <c r="AL1191" s="20"/>
      <c r="AM1191" s="20"/>
      <c r="AN1191" s="19"/>
      <c r="AO1191" s="19">
        <v>179</v>
      </c>
      <c r="AP1191" s="19">
        <v>2</v>
      </c>
      <c r="AQ1191" s="19">
        <v>4.5</v>
      </c>
      <c r="AR1191" s="19">
        <v>110</v>
      </c>
      <c r="AS1191" s="19">
        <f>IF(F1191=1,186*POWER(AR1191/88.5,-1.154)*POWER(E1191,-0.203),186*POWER(AR1191/88.5,-1.154)*POWER(E1191,-0.203)*0.742)</f>
        <v>64.888784823334845</v>
      </c>
      <c r="AT1191" s="19">
        <v>7.4</v>
      </c>
      <c r="AU1191" s="20"/>
      <c r="AV1191" s="19"/>
      <c r="AW1191" s="19"/>
      <c r="AX1191" s="19"/>
      <c r="AY1191" s="14" t="s">
        <v>45</v>
      </c>
      <c r="AZ1191" s="21">
        <v>39720</v>
      </c>
      <c r="BA1191" s="13">
        <v>0</v>
      </c>
      <c r="BB1191" s="13"/>
      <c r="BC1191" s="13"/>
      <c r="BD1191" s="13"/>
      <c r="BE1191" s="13"/>
      <c r="BF1191" s="13"/>
      <c r="BG1191" s="13"/>
      <c r="BH1191" s="13"/>
      <c r="BI1191" s="13"/>
      <c r="BJ1191" s="13">
        <v>95</v>
      </c>
      <c r="BK1191" s="13"/>
      <c r="BL1191" s="13"/>
      <c r="BM1191" s="13"/>
      <c r="BN1191" s="13"/>
      <c r="BO1191" s="13"/>
      <c r="BP1191" s="7"/>
      <c r="BQ1191" s="7"/>
      <c r="BR1191" s="13"/>
      <c r="BS1191" s="13">
        <v>1</v>
      </c>
      <c r="BT1191" s="11">
        <v>2</v>
      </c>
      <c r="BU1191" s="11">
        <v>2</v>
      </c>
      <c r="BV1191" s="13">
        <v>1</v>
      </c>
      <c r="BW1191" s="13">
        <v>1</v>
      </c>
      <c r="BX1191" s="13">
        <v>1</v>
      </c>
    </row>
    <row r="1192" spans="1:76">
      <c r="A1192" s="13">
        <v>547</v>
      </c>
      <c r="B1192" s="11">
        <v>2</v>
      </c>
      <c r="C1192" s="11">
        <v>1</v>
      </c>
      <c r="D1192" s="11">
        <f t="shared" si="126"/>
        <v>1959</v>
      </c>
      <c r="E1192" s="11">
        <v>49</v>
      </c>
      <c r="F1192" s="15">
        <v>1</v>
      </c>
      <c r="H1192" s="16">
        <v>1</v>
      </c>
      <c r="I1192" s="16"/>
      <c r="J1192" s="16">
        <f t="shared" si="127"/>
        <v>2008</v>
      </c>
      <c r="K1192" s="11">
        <v>0</v>
      </c>
      <c r="L1192" s="11">
        <v>0</v>
      </c>
      <c r="M1192" s="16">
        <v>3</v>
      </c>
      <c r="N1192" s="13">
        <v>3</v>
      </c>
      <c r="O1192" s="17">
        <v>0</v>
      </c>
      <c r="P1192" s="13">
        <v>0</v>
      </c>
      <c r="Q1192" s="16">
        <v>0</v>
      </c>
      <c r="R1192" s="16">
        <v>0</v>
      </c>
      <c r="S1192" s="16">
        <v>0</v>
      </c>
      <c r="T1192" s="16">
        <v>0</v>
      </c>
      <c r="U1192" s="16">
        <v>0</v>
      </c>
      <c r="W1192" s="16">
        <v>0</v>
      </c>
      <c r="X1192" s="11">
        <v>1</v>
      </c>
      <c r="Y1192" s="11">
        <v>0</v>
      </c>
      <c r="Z1192" s="11">
        <v>0</v>
      </c>
      <c r="AA1192" s="11">
        <v>0</v>
      </c>
      <c r="AB1192" s="11">
        <v>0</v>
      </c>
      <c r="AC1192" s="11">
        <v>1</v>
      </c>
      <c r="AD1192" s="11">
        <v>0</v>
      </c>
      <c r="AE1192" s="11">
        <v>0</v>
      </c>
      <c r="AF1192" s="20">
        <v>11</v>
      </c>
      <c r="AG1192" s="19"/>
      <c r="AH1192" s="19">
        <v>49</v>
      </c>
      <c r="AI1192" s="19">
        <v>58</v>
      </c>
      <c r="AJ1192" s="51">
        <v>3</v>
      </c>
      <c r="AK1192" s="51">
        <v>0</v>
      </c>
      <c r="AL1192" s="20">
        <v>76</v>
      </c>
      <c r="AM1192" s="20"/>
      <c r="AN1192" s="19"/>
      <c r="AO1192" s="19">
        <v>170</v>
      </c>
      <c r="AP1192" s="19">
        <v>5</v>
      </c>
      <c r="AQ1192" s="19">
        <v>4.7</v>
      </c>
      <c r="AR1192" s="19">
        <v>102</v>
      </c>
      <c r="AS1192" s="19">
        <f>IF(F1192=1,186*POWER(AR1192/88.5,-1.154)*POWER(E1192,-0.203),186*POWER(AR1192/88.5,-1.154)*POWER(E1192,-0.203)*0.742)</f>
        <v>71.65575497400404</v>
      </c>
      <c r="AT1192" s="19">
        <v>7.2</v>
      </c>
      <c r="AU1192" s="20">
        <v>0.9</v>
      </c>
      <c r="AV1192" s="19">
        <v>0.4</v>
      </c>
      <c r="AW1192" s="19">
        <v>5.9</v>
      </c>
      <c r="AX1192" s="19">
        <f>(AT1192-AU1192)/AU1192</f>
        <v>7</v>
      </c>
      <c r="AY1192" s="14" t="s">
        <v>52</v>
      </c>
      <c r="AZ1192" s="21">
        <v>39780</v>
      </c>
      <c r="BA1192" s="13">
        <v>0</v>
      </c>
      <c r="BD1192" s="13">
        <v>75</v>
      </c>
      <c r="BJ1192" s="13">
        <v>50</v>
      </c>
      <c r="BN1192" s="13">
        <v>90</v>
      </c>
      <c r="BO1192" s="13">
        <v>90</v>
      </c>
      <c r="BS1192" s="13">
        <v>1</v>
      </c>
      <c r="BT1192" s="11">
        <v>2</v>
      </c>
      <c r="BU1192" s="11">
        <v>2</v>
      </c>
      <c r="BV1192" s="13">
        <v>3</v>
      </c>
      <c r="BW1192" s="13">
        <v>1</v>
      </c>
      <c r="BX1192" s="13">
        <v>1</v>
      </c>
    </row>
    <row r="1193" spans="1:76">
      <c r="A1193" s="13">
        <v>559</v>
      </c>
      <c r="B1193" s="11">
        <v>2</v>
      </c>
      <c r="C1193" s="11">
        <v>1</v>
      </c>
      <c r="D1193" s="11">
        <f t="shared" si="126"/>
        <v>1953</v>
      </c>
      <c r="E1193" s="11">
        <v>56</v>
      </c>
      <c r="F1193" s="15">
        <v>1</v>
      </c>
      <c r="H1193" s="16">
        <v>1</v>
      </c>
      <c r="I1193" s="16"/>
      <c r="J1193" s="16">
        <f t="shared" si="127"/>
        <v>2009</v>
      </c>
      <c r="K1193" s="11">
        <v>0</v>
      </c>
      <c r="L1193" s="11">
        <v>0</v>
      </c>
      <c r="M1193" s="16">
        <v>3</v>
      </c>
      <c r="N1193" s="13">
        <v>3</v>
      </c>
      <c r="O1193" s="17">
        <v>3</v>
      </c>
      <c r="P1193" s="13">
        <v>0</v>
      </c>
      <c r="Q1193" s="16">
        <v>0</v>
      </c>
      <c r="R1193" s="16">
        <v>0</v>
      </c>
      <c r="S1193" s="16">
        <v>0</v>
      </c>
      <c r="T1193" s="16">
        <v>0</v>
      </c>
      <c r="U1193" s="16">
        <v>0</v>
      </c>
      <c r="V1193" s="11">
        <v>2</v>
      </c>
      <c r="W1193" s="16">
        <v>2</v>
      </c>
      <c r="X1193" s="11">
        <v>1</v>
      </c>
      <c r="Y1193" s="11">
        <v>0</v>
      </c>
      <c r="Z1193" s="11">
        <v>0</v>
      </c>
      <c r="AA1193" s="11">
        <v>0</v>
      </c>
      <c r="AB1193" s="11">
        <v>0</v>
      </c>
      <c r="AF1193" s="20"/>
      <c r="AG1193" s="19"/>
      <c r="AH1193" s="19"/>
      <c r="AI1193" s="19"/>
      <c r="AJ1193" s="51"/>
      <c r="AK1193" s="51"/>
      <c r="AL1193" s="20"/>
      <c r="AM1193" s="20"/>
      <c r="AN1193" s="19"/>
      <c r="AO1193" s="19">
        <v>125</v>
      </c>
      <c r="AP1193" s="19">
        <v>23</v>
      </c>
      <c r="AQ1193" s="19"/>
      <c r="AR1193" s="19"/>
      <c r="AY1193" s="14" t="s">
        <v>158</v>
      </c>
      <c r="AZ1193" s="21">
        <v>39969</v>
      </c>
      <c r="BA1193" s="13">
        <v>0</v>
      </c>
      <c r="BJ1193" s="13">
        <v>40</v>
      </c>
      <c r="BN1193" s="13">
        <v>100</v>
      </c>
      <c r="BS1193" s="13">
        <v>2</v>
      </c>
      <c r="BT1193" s="11">
        <v>2</v>
      </c>
      <c r="BU1193" s="11">
        <v>2</v>
      </c>
      <c r="BV1193" s="13">
        <v>1</v>
      </c>
      <c r="BW1193" s="13">
        <v>1</v>
      </c>
      <c r="BX1193" s="13">
        <v>0</v>
      </c>
    </row>
    <row r="1194" spans="1:76">
      <c r="A1194" s="13">
        <v>561</v>
      </c>
      <c r="B1194" s="11">
        <v>2</v>
      </c>
      <c r="C1194" s="11">
        <v>1</v>
      </c>
      <c r="D1194" s="11">
        <f t="shared" si="126"/>
        <v>1977</v>
      </c>
      <c r="E1194" s="11">
        <v>32</v>
      </c>
      <c r="F1194" s="15">
        <v>1</v>
      </c>
      <c r="H1194" s="16">
        <v>0</v>
      </c>
      <c r="I1194" s="16"/>
      <c r="J1194" s="16">
        <f t="shared" si="127"/>
        <v>2009</v>
      </c>
      <c r="K1194" s="16">
        <v>0</v>
      </c>
      <c r="L1194" s="11">
        <v>0</v>
      </c>
      <c r="M1194" s="16">
        <v>3</v>
      </c>
      <c r="N1194" s="13">
        <v>3</v>
      </c>
      <c r="O1194" s="17">
        <v>0</v>
      </c>
      <c r="P1194" s="13">
        <v>0</v>
      </c>
      <c r="Q1194" s="16">
        <v>0</v>
      </c>
      <c r="R1194" s="16">
        <v>0</v>
      </c>
      <c r="S1194" s="16">
        <v>0</v>
      </c>
      <c r="T1194" s="16">
        <v>0</v>
      </c>
      <c r="U1194" s="16">
        <v>0</v>
      </c>
      <c r="V1194" s="11">
        <v>1</v>
      </c>
      <c r="W1194" s="16">
        <v>2</v>
      </c>
      <c r="X1194" s="11">
        <v>1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20">
        <v>12.7</v>
      </c>
      <c r="AG1194" s="19">
        <v>25</v>
      </c>
      <c r="AH1194" s="19">
        <v>49</v>
      </c>
      <c r="AI1194" s="19">
        <v>68</v>
      </c>
      <c r="AJ1194" s="51">
        <v>0</v>
      </c>
      <c r="AK1194" s="51">
        <v>0</v>
      </c>
      <c r="AL1194" s="20">
        <v>99</v>
      </c>
      <c r="AM1194" s="20"/>
      <c r="AN1194" s="19"/>
      <c r="AO1194" s="19">
        <v>157</v>
      </c>
      <c r="AP1194" s="19">
        <v>6</v>
      </c>
      <c r="AQ1194" s="19">
        <v>4.5599999999999996</v>
      </c>
      <c r="AR1194" s="19">
        <v>107.7</v>
      </c>
      <c r="AS1194" s="19">
        <f>IF(F1194=1,186*POWER(AR1194/88.5,-1.154)*POWER(E1194,-0.203),186*POWER(AR1194/88.5,-1.154)*POWER(E1194,-0.203)*0.742)</f>
        <v>73.377533843724351</v>
      </c>
      <c r="AT1194" s="19">
        <v>10.199999999999999</v>
      </c>
      <c r="AU1194" s="20">
        <v>1.9</v>
      </c>
      <c r="AV1194" s="19">
        <v>1.24</v>
      </c>
      <c r="AW1194" s="19">
        <v>8</v>
      </c>
      <c r="AX1194" s="19">
        <f>(AT1194-AU1194)/AU1194</f>
        <v>4.3684210526315788</v>
      </c>
      <c r="AY1194" s="14" t="s">
        <v>196</v>
      </c>
      <c r="AZ1194" s="21">
        <v>39989</v>
      </c>
      <c r="BA1194" s="13">
        <v>1</v>
      </c>
      <c r="BC1194" s="13">
        <v>10</v>
      </c>
      <c r="BD1194" s="13">
        <v>100</v>
      </c>
      <c r="BF1194" s="13">
        <v>70</v>
      </c>
      <c r="BL1194" s="13">
        <v>100</v>
      </c>
      <c r="BM1194" s="13">
        <v>90</v>
      </c>
      <c r="BN1194" s="13">
        <v>100</v>
      </c>
      <c r="BS1194" s="13">
        <v>1</v>
      </c>
      <c r="BT1194" s="11">
        <v>2</v>
      </c>
      <c r="BU1194" s="11">
        <v>2</v>
      </c>
      <c r="BV1194" s="13">
        <v>3</v>
      </c>
      <c r="BX1194" s="13">
        <v>2</v>
      </c>
    </row>
    <row r="1195" spans="1:76">
      <c r="A1195" s="13">
        <v>589</v>
      </c>
      <c r="B1195" s="11">
        <v>2</v>
      </c>
      <c r="C1195" s="11">
        <v>1</v>
      </c>
      <c r="D1195" s="11">
        <f t="shared" si="126"/>
        <v>1958</v>
      </c>
      <c r="E1195" s="11">
        <v>51</v>
      </c>
      <c r="F1195" s="15">
        <v>1</v>
      </c>
      <c r="G1195" s="71">
        <v>1</v>
      </c>
      <c r="H1195" s="16">
        <v>0</v>
      </c>
      <c r="I1195" s="16">
        <v>2007</v>
      </c>
      <c r="J1195" s="16">
        <f t="shared" si="127"/>
        <v>2</v>
      </c>
      <c r="K1195" s="16">
        <v>2</v>
      </c>
      <c r="L1195" s="11">
        <v>1</v>
      </c>
      <c r="M1195" s="11">
        <v>4</v>
      </c>
      <c r="N1195" s="13">
        <v>3</v>
      </c>
      <c r="O1195" s="17">
        <v>0</v>
      </c>
      <c r="P1195" s="13">
        <v>0</v>
      </c>
      <c r="Q1195" s="16">
        <v>0</v>
      </c>
      <c r="R1195" s="16">
        <v>0</v>
      </c>
      <c r="S1195" s="16">
        <v>0</v>
      </c>
      <c r="T1195" s="16">
        <v>1</v>
      </c>
      <c r="U1195" s="16">
        <v>0</v>
      </c>
      <c r="V1195" s="11">
        <v>1</v>
      </c>
      <c r="W1195" s="16">
        <v>2</v>
      </c>
      <c r="X1195" s="11">
        <v>1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0</v>
      </c>
      <c r="AE1195" s="11">
        <v>1</v>
      </c>
      <c r="AF1195" s="20"/>
      <c r="AG1195" s="19"/>
      <c r="AH1195" s="19">
        <v>60</v>
      </c>
      <c r="AI1195" s="19">
        <v>50</v>
      </c>
      <c r="AJ1195" s="51"/>
      <c r="AK1195" s="51"/>
      <c r="AL1195" s="20"/>
      <c r="AM1195" s="20"/>
      <c r="AN1195" s="19"/>
      <c r="AO1195" s="19">
        <v>161</v>
      </c>
      <c r="AP1195" s="19">
        <v>21</v>
      </c>
      <c r="AQ1195" s="19">
        <v>5.7</v>
      </c>
      <c r="AR1195" s="19"/>
      <c r="AT1195" s="19">
        <v>3.7</v>
      </c>
      <c r="AY1195" s="14" t="s">
        <v>32</v>
      </c>
      <c r="AZ1195" s="21">
        <v>39989</v>
      </c>
      <c r="BA1195" s="13">
        <v>1</v>
      </c>
      <c r="BC1195" s="13">
        <v>10</v>
      </c>
      <c r="BI1195" s="13">
        <v>100</v>
      </c>
      <c r="BS1195" s="13">
        <v>1</v>
      </c>
      <c r="BT1195" s="11">
        <v>2</v>
      </c>
      <c r="BU1195" s="11">
        <v>2</v>
      </c>
      <c r="BV1195" s="13">
        <v>1</v>
      </c>
      <c r="BX1195" s="13">
        <v>0</v>
      </c>
    </row>
    <row r="1196" spans="1:76">
      <c r="A1196" s="13">
        <v>614</v>
      </c>
      <c r="B1196" s="11">
        <v>2</v>
      </c>
      <c r="C1196" s="11">
        <v>1</v>
      </c>
      <c r="D1196" s="11">
        <f t="shared" ref="D1196:D1227" si="129">YEAR(AZ1196)-E1196</f>
        <v>1955</v>
      </c>
      <c r="E1196" s="11">
        <v>54</v>
      </c>
      <c r="F1196" s="15">
        <v>1</v>
      </c>
      <c r="H1196" s="16">
        <v>1</v>
      </c>
      <c r="I1196" s="16"/>
      <c r="J1196" s="16">
        <f t="shared" ref="J1196:J1227" si="130">YEAR(AZ1196)-I1196</f>
        <v>2009</v>
      </c>
      <c r="K1196" s="11">
        <v>0</v>
      </c>
      <c r="L1196" s="11">
        <v>0</v>
      </c>
      <c r="M1196" s="11">
        <v>4</v>
      </c>
      <c r="N1196" s="13">
        <v>3</v>
      </c>
      <c r="O1196" s="17">
        <v>0</v>
      </c>
      <c r="P1196" s="13">
        <v>0</v>
      </c>
      <c r="Q1196" s="16">
        <v>0</v>
      </c>
      <c r="R1196" s="16">
        <v>0</v>
      </c>
      <c r="S1196" s="16">
        <v>0</v>
      </c>
      <c r="T1196" s="16">
        <v>0</v>
      </c>
      <c r="U1196" s="16">
        <v>0</v>
      </c>
      <c r="V1196" s="11">
        <v>1</v>
      </c>
      <c r="W1196" s="16">
        <v>4</v>
      </c>
      <c r="X1196" s="11">
        <v>1</v>
      </c>
      <c r="Y1196" s="11">
        <v>1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20"/>
      <c r="AG1196" s="19"/>
      <c r="AH1196" s="19">
        <v>54</v>
      </c>
      <c r="AI1196" s="19">
        <v>61</v>
      </c>
      <c r="AJ1196" s="51"/>
      <c r="AK1196" s="51"/>
      <c r="AL1196" s="20"/>
      <c r="AM1196" s="20"/>
      <c r="AN1196" s="19"/>
      <c r="AO1196" s="19"/>
      <c r="AP1196" s="19"/>
      <c r="AQ1196" s="19">
        <v>5.0999999999999996</v>
      </c>
      <c r="AR1196" s="19">
        <v>116</v>
      </c>
      <c r="AS1196" s="19">
        <f t="shared" ref="AS1196:AS1206" si="131">IF(F1196=1,186*POWER(AR1196/88.5,-1.154)*POWER(E1196,-0.203),186*POWER(AR1196/88.5,-1.154)*POWER(E1196,-0.203)*0.742)</f>
        <v>60.565460797180577</v>
      </c>
      <c r="AT1196" s="19">
        <v>3.5</v>
      </c>
      <c r="AU1196" s="20">
        <v>0.9</v>
      </c>
      <c r="AV1196" s="19">
        <v>0.44</v>
      </c>
      <c r="AW1196" s="19">
        <v>2.1</v>
      </c>
      <c r="AX1196" s="19">
        <f>(AT1196-AU1196)/AU1196</f>
        <v>2.8888888888888888</v>
      </c>
      <c r="AY1196" s="14" t="s">
        <v>27</v>
      </c>
      <c r="AZ1196" s="21">
        <v>40000</v>
      </c>
      <c r="BA1196" s="13">
        <v>1</v>
      </c>
      <c r="BD1196" s="13">
        <v>30</v>
      </c>
      <c r="BJ1196" s="13">
        <v>100</v>
      </c>
      <c r="BS1196" s="13">
        <v>2</v>
      </c>
      <c r="BT1196" s="11">
        <v>2</v>
      </c>
      <c r="BU1196" s="11">
        <v>2</v>
      </c>
      <c r="BV1196" s="13">
        <v>1</v>
      </c>
      <c r="BW1196" s="13">
        <v>1</v>
      </c>
      <c r="BX1196" s="13">
        <v>2</v>
      </c>
    </row>
    <row r="1197" spans="1:76">
      <c r="A1197" s="13">
        <v>631</v>
      </c>
      <c r="B1197" s="11">
        <v>2</v>
      </c>
      <c r="C1197" s="11">
        <v>1</v>
      </c>
      <c r="D1197" s="11">
        <f t="shared" si="129"/>
        <v>1941</v>
      </c>
      <c r="E1197" s="11">
        <v>68</v>
      </c>
      <c r="F1197" s="15">
        <v>1</v>
      </c>
      <c r="G1197" s="71">
        <v>2</v>
      </c>
      <c r="H1197" s="16">
        <v>0</v>
      </c>
      <c r="I1197" s="16">
        <v>2004</v>
      </c>
      <c r="J1197" s="16">
        <f t="shared" si="130"/>
        <v>5</v>
      </c>
      <c r="K1197" s="16">
        <v>2</v>
      </c>
      <c r="L1197" s="11">
        <v>1</v>
      </c>
      <c r="M1197" s="16">
        <v>3</v>
      </c>
      <c r="N1197" s="13">
        <v>3</v>
      </c>
      <c r="O1197" s="17">
        <v>0</v>
      </c>
      <c r="P1197" s="13">
        <v>0</v>
      </c>
      <c r="Q1197" s="16">
        <v>0</v>
      </c>
      <c r="R1197" s="16">
        <v>0</v>
      </c>
      <c r="S1197" s="16">
        <v>0</v>
      </c>
      <c r="T1197" s="16">
        <v>1</v>
      </c>
      <c r="U1197" s="16">
        <v>0</v>
      </c>
      <c r="V1197" s="11">
        <v>1</v>
      </c>
      <c r="W1197" s="16">
        <v>2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F1197" s="20"/>
      <c r="AG1197" s="19"/>
      <c r="AH1197" s="19"/>
      <c r="AI1197" s="19"/>
      <c r="AJ1197" s="51"/>
      <c r="AK1197" s="51"/>
      <c r="AL1197" s="20"/>
      <c r="AM1197" s="20"/>
      <c r="AN1197" s="19"/>
      <c r="AO1197" s="19">
        <v>147</v>
      </c>
      <c r="AP1197" s="19">
        <v>17</v>
      </c>
      <c r="AQ1197" s="19">
        <v>7.43</v>
      </c>
      <c r="AR1197" s="19">
        <v>134</v>
      </c>
      <c r="AS1197" s="19">
        <f t="shared" si="131"/>
        <v>48.933607259514638</v>
      </c>
      <c r="AZ1197" s="21">
        <v>39833</v>
      </c>
      <c r="BD1197" s="13">
        <v>95</v>
      </c>
      <c r="BT1197" s="11">
        <v>2</v>
      </c>
      <c r="BU1197" s="11">
        <v>2</v>
      </c>
      <c r="BV1197" s="13">
        <v>1</v>
      </c>
      <c r="BX1197" s="13">
        <v>1</v>
      </c>
    </row>
    <row r="1198" spans="1:76">
      <c r="A1198" s="13">
        <v>644</v>
      </c>
      <c r="B1198" s="11">
        <v>2</v>
      </c>
      <c r="C1198" s="11">
        <v>1</v>
      </c>
      <c r="D1198" s="11">
        <f t="shared" si="129"/>
        <v>1957</v>
      </c>
      <c r="E1198" s="11">
        <v>52</v>
      </c>
      <c r="F1198" s="15">
        <v>1</v>
      </c>
      <c r="H1198" s="16">
        <v>1</v>
      </c>
      <c r="I1198" s="16"/>
      <c r="J1198" s="16">
        <f t="shared" si="130"/>
        <v>2009</v>
      </c>
      <c r="K1198" s="11">
        <v>0</v>
      </c>
      <c r="L1198" s="11">
        <v>0</v>
      </c>
      <c r="M1198" s="16">
        <v>3</v>
      </c>
      <c r="N1198" s="13">
        <v>3</v>
      </c>
      <c r="O1198" s="17">
        <v>0</v>
      </c>
      <c r="P1198" s="13">
        <v>0</v>
      </c>
      <c r="Q1198" s="16">
        <v>0</v>
      </c>
      <c r="R1198" s="16">
        <v>0</v>
      </c>
      <c r="S1198" s="16">
        <v>0</v>
      </c>
      <c r="T1198" s="16">
        <v>0</v>
      </c>
      <c r="U1198" s="16">
        <v>0</v>
      </c>
      <c r="V1198" s="11">
        <v>1</v>
      </c>
      <c r="W1198" s="16">
        <v>2</v>
      </c>
      <c r="X1198" s="11">
        <v>1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20">
        <v>14</v>
      </c>
      <c r="AG1198" s="19"/>
      <c r="AH1198" s="19">
        <v>56</v>
      </c>
      <c r="AI1198" s="19">
        <v>65</v>
      </c>
      <c r="AJ1198" s="51"/>
      <c r="AK1198" s="51"/>
      <c r="AL1198" s="20"/>
      <c r="AM1198" s="20"/>
      <c r="AN1198" s="20">
        <v>0</v>
      </c>
      <c r="AO1198" s="19">
        <v>168</v>
      </c>
      <c r="AP1198" s="19">
        <v>11</v>
      </c>
      <c r="AQ1198" s="19">
        <v>4.96</v>
      </c>
      <c r="AR1198" s="19">
        <v>89.9</v>
      </c>
      <c r="AS1198" s="19">
        <f t="shared" si="131"/>
        <v>81.902680511376232</v>
      </c>
      <c r="AT1198" s="19">
        <v>7.33</v>
      </c>
      <c r="AU1198" s="20">
        <v>0.95</v>
      </c>
      <c r="AV1198" s="19">
        <v>1.32</v>
      </c>
      <c r="AW1198" s="19">
        <v>5.0599999999999996</v>
      </c>
      <c r="AX1198" s="19">
        <f>(AT1198-AU1198)/AU1198</f>
        <v>6.715789473684211</v>
      </c>
      <c r="AY1198" s="14" t="s">
        <v>32</v>
      </c>
      <c r="AZ1198" s="21">
        <v>40114</v>
      </c>
      <c r="BA1198" s="13">
        <v>0</v>
      </c>
      <c r="BB1198" s="13">
        <v>25</v>
      </c>
      <c r="BD1198" s="13">
        <v>75</v>
      </c>
      <c r="BE1198" s="13">
        <v>90</v>
      </c>
      <c r="BJ1198" s="13">
        <v>30</v>
      </c>
      <c r="BN1198" s="13">
        <v>80</v>
      </c>
      <c r="BS1198" s="13">
        <v>2</v>
      </c>
      <c r="BT1198" s="11">
        <v>2</v>
      </c>
      <c r="BU1198" s="11">
        <v>2</v>
      </c>
      <c r="BV1198" s="13">
        <v>2</v>
      </c>
      <c r="BW1198" s="13">
        <v>1</v>
      </c>
      <c r="BX1198" s="13">
        <v>2</v>
      </c>
    </row>
    <row r="1199" spans="1:76">
      <c r="A1199" s="13">
        <v>647</v>
      </c>
      <c r="B1199" s="11">
        <v>2</v>
      </c>
      <c r="C1199" s="11">
        <v>1</v>
      </c>
      <c r="D1199" s="11">
        <f t="shared" si="129"/>
        <v>1954</v>
      </c>
      <c r="E1199" s="11">
        <v>55</v>
      </c>
      <c r="F1199" s="15">
        <v>1</v>
      </c>
      <c r="H1199" s="16">
        <v>2</v>
      </c>
      <c r="I1199" s="16"/>
      <c r="J1199" s="16">
        <f t="shared" si="130"/>
        <v>2009</v>
      </c>
      <c r="K1199" s="11">
        <v>0</v>
      </c>
      <c r="L1199" s="11">
        <v>0</v>
      </c>
      <c r="M1199" s="11">
        <v>2</v>
      </c>
      <c r="N1199" s="13">
        <v>2</v>
      </c>
      <c r="O1199" s="17">
        <v>0</v>
      </c>
      <c r="P1199" s="13">
        <v>0</v>
      </c>
      <c r="Q1199" s="16">
        <v>0</v>
      </c>
      <c r="R1199" s="16">
        <v>1</v>
      </c>
      <c r="S1199" s="16">
        <v>0</v>
      </c>
      <c r="T1199" s="16">
        <v>0</v>
      </c>
      <c r="U1199" s="16">
        <v>0</v>
      </c>
      <c r="V1199" s="11">
        <v>1</v>
      </c>
      <c r="W1199" s="16">
        <v>3</v>
      </c>
      <c r="X1199" s="11">
        <v>1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20">
        <v>20.3</v>
      </c>
      <c r="AG1199" s="19"/>
      <c r="AH1199" s="19">
        <v>49</v>
      </c>
      <c r="AI1199" s="19">
        <v>64</v>
      </c>
      <c r="AJ1199" s="51">
        <v>4</v>
      </c>
      <c r="AK1199" s="51">
        <v>0</v>
      </c>
      <c r="AL1199" s="20">
        <v>93</v>
      </c>
      <c r="AM1199" s="20">
        <v>0</v>
      </c>
      <c r="AN1199" s="19"/>
      <c r="AO1199" s="19">
        <v>162</v>
      </c>
      <c r="AP1199" s="19">
        <v>6</v>
      </c>
      <c r="AQ1199" s="19">
        <v>3.7</v>
      </c>
      <c r="AR1199" s="19">
        <v>90</v>
      </c>
      <c r="AS1199" s="19">
        <f t="shared" si="131"/>
        <v>80.871592788034846</v>
      </c>
      <c r="AT1199" s="19">
        <v>3.95</v>
      </c>
      <c r="AU1199" s="20">
        <v>1</v>
      </c>
      <c r="AV1199" s="19">
        <v>0.4</v>
      </c>
      <c r="AW1199" s="19">
        <v>3.6</v>
      </c>
      <c r="AX1199" s="19">
        <f>(AT1199-AU1199)/AU1199</f>
        <v>2.95</v>
      </c>
      <c r="AY1199" s="14" t="s">
        <v>69</v>
      </c>
      <c r="AZ1199" s="21">
        <v>39984</v>
      </c>
      <c r="BA1199" s="13">
        <v>0</v>
      </c>
      <c r="BC1199" s="13">
        <v>75</v>
      </c>
      <c r="BS1199" s="13">
        <v>3</v>
      </c>
      <c r="BT1199" s="11">
        <v>2</v>
      </c>
      <c r="BU1199" s="11">
        <v>2</v>
      </c>
      <c r="BV1199" s="13">
        <v>1</v>
      </c>
      <c r="BW1199" s="13">
        <v>0</v>
      </c>
      <c r="BX1199" s="13">
        <v>0</v>
      </c>
    </row>
    <row r="1200" spans="1:76">
      <c r="A1200" s="13">
        <v>666</v>
      </c>
      <c r="B1200" s="11">
        <v>2</v>
      </c>
      <c r="C1200" s="11">
        <v>1</v>
      </c>
      <c r="D1200" s="11">
        <f t="shared" si="129"/>
        <v>1940</v>
      </c>
      <c r="E1200" s="11">
        <v>69</v>
      </c>
      <c r="F1200" s="15">
        <v>1</v>
      </c>
      <c r="G1200" s="71">
        <v>1</v>
      </c>
      <c r="H1200" s="16">
        <v>1</v>
      </c>
      <c r="I1200" s="16">
        <v>2007</v>
      </c>
      <c r="J1200" s="16">
        <f t="shared" si="130"/>
        <v>2</v>
      </c>
      <c r="K1200" s="16">
        <v>2</v>
      </c>
      <c r="L1200" s="11">
        <v>1</v>
      </c>
      <c r="M1200" s="11">
        <v>0</v>
      </c>
      <c r="N1200" s="13">
        <v>3</v>
      </c>
      <c r="O1200" s="17">
        <v>3</v>
      </c>
      <c r="P1200" s="13">
        <v>0</v>
      </c>
      <c r="Q1200" s="16">
        <v>0</v>
      </c>
      <c r="R1200" s="16">
        <v>1</v>
      </c>
      <c r="S1200" s="16">
        <v>0</v>
      </c>
      <c r="T1200" s="16">
        <v>0</v>
      </c>
      <c r="U1200" s="16">
        <v>0</v>
      </c>
      <c r="V1200" s="11">
        <v>2</v>
      </c>
      <c r="W1200" s="16">
        <v>3</v>
      </c>
      <c r="X1200" s="11">
        <v>1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  <c r="AE1200" s="11">
        <v>1</v>
      </c>
      <c r="AF1200" s="20"/>
      <c r="AG1200" s="19"/>
      <c r="AH1200" s="19">
        <v>54</v>
      </c>
      <c r="AI1200" s="19">
        <v>56</v>
      </c>
      <c r="AJ1200" s="51">
        <v>3</v>
      </c>
      <c r="AK1200" s="51">
        <v>0</v>
      </c>
      <c r="AL1200" s="20">
        <v>56</v>
      </c>
      <c r="AM1200" s="20"/>
      <c r="AN1200" s="19"/>
      <c r="AO1200" s="19">
        <v>144</v>
      </c>
      <c r="AP1200" s="19">
        <v>42</v>
      </c>
      <c r="AQ1200" s="19">
        <v>4.4000000000000004</v>
      </c>
      <c r="AR1200" s="19">
        <v>97.3</v>
      </c>
      <c r="AS1200" s="19">
        <f t="shared" si="131"/>
        <v>70.585727554422846</v>
      </c>
      <c r="AY1200" s="14" t="s">
        <v>26</v>
      </c>
      <c r="AZ1200" s="21">
        <v>39825</v>
      </c>
      <c r="BA1200" s="13">
        <v>1</v>
      </c>
      <c r="BJ1200" s="13">
        <v>100</v>
      </c>
      <c r="BN1200" s="13">
        <v>100</v>
      </c>
      <c r="BS1200" s="13">
        <v>1</v>
      </c>
      <c r="BT1200" s="11">
        <v>2</v>
      </c>
      <c r="BU1200" s="11">
        <v>2</v>
      </c>
      <c r="BV1200" s="13">
        <v>2</v>
      </c>
      <c r="BW1200" s="13">
        <v>0</v>
      </c>
      <c r="BX1200" s="13">
        <v>0</v>
      </c>
    </row>
    <row r="1201" spans="1:76">
      <c r="A1201" s="13">
        <v>691</v>
      </c>
      <c r="B1201" s="11">
        <v>2</v>
      </c>
      <c r="C1201" s="11">
        <v>1</v>
      </c>
      <c r="D1201" s="11">
        <f t="shared" si="129"/>
        <v>1949</v>
      </c>
      <c r="E1201" s="11">
        <v>61</v>
      </c>
      <c r="F1201" s="15">
        <v>1</v>
      </c>
      <c r="H1201" s="16">
        <v>0</v>
      </c>
      <c r="I1201" s="16"/>
      <c r="J1201" s="16">
        <f t="shared" si="130"/>
        <v>2010</v>
      </c>
      <c r="K1201" s="11">
        <v>0</v>
      </c>
      <c r="L1201" s="11">
        <v>0</v>
      </c>
      <c r="M1201" s="11">
        <v>4</v>
      </c>
      <c r="N1201" s="13">
        <v>3</v>
      </c>
      <c r="O1201" s="17">
        <v>4</v>
      </c>
      <c r="P1201" s="13">
        <v>0</v>
      </c>
      <c r="Q1201" s="16">
        <v>0</v>
      </c>
      <c r="R1201" s="16">
        <v>1</v>
      </c>
      <c r="S1201" s="16">
        <v>1</v>
      </c>
      <c r="T1201" s="16">
        <v>0</v>
      </c>
      <c r="U1201" s="16">
        <v>0</v>
      </c>
      <c r="V1201" s="11">
        <v>1</v>
      </c>
      <c r="W1201" s="16">
        <v>2</v>
      </c>
      <c r="X1201" s="11">
        <v>1</v>
      </c>
      <c r="Y1201" s="11">
        <v>1</v>
      </c>
      <c r="Z1201" s="11">
        <v>0</v>
      </c>
      <c r="AA1201" s="11">
        <v>0</v>
      </c>
      <c r="AB1201" s="11">
        <v>0</v>
      </c>
      <c r="AC1201" s="11">
        <v>1</v>
      </c>
      <c r="AD1201" s="11">
        <v>0</v>
      </c>
      <c r="AE1201" s="11">
        <v>0</v>
      </c>
      <c r="AF1201" s="20"/>
      <c r="AG1201" s="19"/>
      <c r="AH1201" s="19">
        <v>55</v>
      </c>
      <c r="AI1201" s="19">
        <v>55</v>
      </c>
      <c r="AJ1201" s="51"/>
      <c r="AK1201" s="51"/>
      <c r="AL1201" s="20"/>
      <c r="AM1201" s="20">
        <v>1</v>
      </c>
      <c r="AN1201" s="19"/>
      <c r="AO1201" s="19">
        <v>144</v>
      </c>
      <c r="AP1201" s="19">
        <v>12</v>
      </c>
      <c r="AQ1201" s="19">
        <v>5.97</v>
      </c>
      <c r="AR1201" s="19">
        <v>100.5</v>
      </c>
      <c r="AS1201" s="19">
        <f t="shared" si="131"/>
        <v>69.721044840409959</v>
      </c>
      <c r="AT1201" s="19">
        <v>5.46</v>
      </c>
      <c r="AY1201" s="14" t="s">
        <v>65</v>
      </c>
      <c r="AZ1201" s="21">
        <v>40235</v>
      </c>
      <c r="BA1201" s="13">
        <v>1</v>
      </c>
      <c r="BC1201" s="13">
        <v>80</v>
      </c>
      <c r="BF1201" s="13">
        <v>80</v>
      </c>
      <c r="BG1201" s="13">
        <v>70</v>
      </c>
      <c r="BM1201" s="13">
        <v>100</v>
      </c>
      <c r="BS1201" s="13">
        <v>1</v>
      </c>
      <c r="BT1201" s="11">
        <v>2</v>
      </c>
      <c r="BU1201" s="11">
        <v>2</v>
      </c>
      <c r="BV1201" s="13">
        <v>2</v>
      </c>
      <c r="BX1201" s="13">
        <v>2</v>
      </c>
    </row>
    <row r="1202" spans="1:76">
      <c r="A1202" s="13">
        <v>732</v>
      </c>
      <c r="B1202" s="11">
        <v>2</v>
      </c>
      <c r="C1202" s="11">
        <v>1</v>
      </c>
      <c r="D1202" s="11">
        <f t="shared" si="129"/>
        <v>1955</v>
      </c>
      <c r="E1202" s="11">
        <v>55</v>
      </c>
      <c r="F1202" s="15">
        <v>1</v>
      </c>
      <c r="G1202" s="71">
        <v>1</v>
      </c>
      <c r="H1202" s="16">
        <v>0</v>
      </c>
      <c r="I1202" s="16">
        <v>2003</v>
      </c>
      <c r="J1202" s="16">
        <f t="shared" si="130"/>
        <v>7</v>
      </c>
      <c r="K1202" s="16">
        <v>1</v>
      </c>
      <c r="L1202" s="11">
        <v>1</v>
      </c>
      <c r="M1202" s="16">
        <v>4</v>
      </c>
      <c r="N1202" s="13">
        <v>3</v>
      </c>
      <c r="O1202" s="17">
        <v>0</v>
      </c>
      <c r="P1202" s="13">
        <v>0</v>
      </c>
      <c r="Q1202" s="16">
        <v>0</v>
      </c>
      <c r="R1202" s="16">
        <v>0</v>
      </c>
      <c r="S1202" s="16">
        <v>0</v>
      </c>
      <c r="T1202" s="16">
        <v>0</v>
      </c>
      <c r="U1202" s="16">
        <v>0</v>
      </c>
      <c r="V1202" s="11">
        <v>2</v>
      </c>
      <c r="W1202" s="16">
        <v>2</v>
      </c>
      <c r="X1202" s="11">
        <v>1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1</v>
      </c>
      <c r="AF1202" s="20"/>
      <c r="AG1202" s="19">
        <v>29.2</v>
      </c>
      <c r="AH1202" s="19">
        <v>57</v>
      </c>
      <c r="AI1202" s="19">
        <v>59</v>
      </c>
      <c r="AJ1202" s="51">
        <v>5</v>
      </c>
      <c r="AK1202" s="51">
        <v>0</v>
      </c>
      <c r="AL1202" s="20">
        <v>92</v>
      </c>
      <c r="AM1202" s="20">
        <v>0</v>
      </c>
      <c r="AN1202" s="19"/>
      <c r="AO1202" s="19">
        <v>128</v>
      </c>
      <c r="AP1202" s="19">
        <v>15</v>
      </c>
      <c r="AQ1202" s="19">
        <v>5.03</v>
      </c>
      <c r="AR1202" s="19">
        <v>98.7</v>
      </c>
      <c r="AS1202" s="19">
        <f t="shared" si="131"/>
        <v>72.702585941693343</v>
      </c>
      <c r="AT1202" s="19">
        <v>6.44</v>
      </c>
      <c r="AU1202" s="20">
        <v>0.53</v>
      </c>
      <c r="AV1202" s="19">
        <v>0.75</v>
      </c>
      <c r="AW1202" s="19">
        <v>5.16</v>
      </c>
      <c r="AX1202" s="19">
        <f>(AT1202-AU1202)/AU1202</f>
        <v>11.150943396226415</v>
      </c>
      <c r="AY1202" s="14" t="s">
        <v>65</v>
      </c>
      <c r="AZ1202" s="21">
        <v>40352</v>
      </c>
      <c r="BA1202" s="13">
        <v>1</v>
      </c>
      <c r="BC1202" s="13">
        <v>100</v>
      </c>
      <c r="BS1202" s="13">
        <v>1</v>
      </c>
      <c r="BT1202" s="11">
        <v>2</v>
      </c>
      <c r="BU1202" s="11">
        <v>2</v>
      </c>
      <c r="BV1202" s="13">
        <v>1</v>
      </c>
      <c r="BX1202" s="13">
        <v>1</v>
      </c>
    </row>
    <row r="1203" spans="1:76">
      <c r="A1203" s="13">
        <v>736</v>
      </c>
      <c r="B1203" s="11">
        <v>2</v>
      </c>
      <c r="C1203" s="11">
        <v>1</v>
      </c>
      <c r="D1203" s="11">
        <f t="shared" si="129"/>
        <v>1953</v>
      </c>
      <c r="E1203" s="11">
        <v>57</v>
      </c>
      <c r="F1203" s="15">
        <v>1</v>
      </c>
      <c r="G1203" s="71">
        <v>1</v>
      </c>
      <c r="H1203" s="16">
        <v>1</v>
      </c>
      <c r="I1203" s="16">
        <v>2007</v>
      </c>
      <c r="J1203" s="16">
        <f t="shared" si="130"/>
        <v>3</v>
      </c>
      <c r="K1203" s="16">
        <v>2</v>
      </c>
      <c r="L1203" s="11">
        <v>1</v>
      </c>
      <c r="M1203" s="11">
        <v>2</v>
      </c>
      <c r="N1203" s="13">
        <v>3</v>
      </c>
      <c r="O1203" s="17">
        <v>0</v>
      </c>
      <c r="P1203" s="13">
        <v>0</v>
      </c>
      <c r="Q1203" s="16">
        <v>0</v>
      </c>
      <c r="R1203" s="16">
        <v>0</v>
      </c>
      <c r="S1203" s="16">
        <v>0</v>
      </c>
      <c r="T1203" s="16">
        <v>0</v>
      </c>
      <c r="U1203" s="16">
        <v>0</v>
      </c>
      <c r="W1203" s="16">
        <v>0</v>
      </c>
      <c r="X1203" s="11">
        <v>1</v>
      </c>
      <c r="Y1203" s="11">
        <v>1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1</v>
      </c>
      <c r="AF1203" s="20">
        <v>21</v>
      </c>
      <c r="AG1203" s="19"/>
      <c r="AH1203" s="19">
        <v>54</v>
      </c>
      <c r="AI1203" s="19">
        <v>58</v>
      </c>
      <c r="AJ1203" s="51">
        <v>3</v>
      </c>
      <c r="AK1203" s="51">
        <v>0</v>
      </c>
      <c r="AL1203" s="20">
        <v>57</v>
      </c>
      <c r="AM1203" s="20"/>
      <c r="AN1203" s="19"/>
      <c r="AO1203" s="19">
        <v>152</v>
      </c>
      <c r="AP1203" s="19">
        <v>17</v>
      </c>
      <c r="AQ1203" s="19">
        <v>6.62</v>
      </c>
      <c r="AR1203" s="19">
        <v>67.3</v>
      </c>
      <c r="AS1203" s="19">
        <f t="shared" si="131"/>
        <v>112.28286842890026</v>
      </c>
      <c r="AT1203" s="19">
        <v>3.58</v>
      </c>
      <c r="AY1203" s="14" t="s">
        <v>206</v>
      </c>
      <c r="AZ1203" s="21">
        <v>40352</v>
      </c>
      <c r="BA1203" s="13">
        <v>0</v>
      </c>
      <c r="BC1203" s="13">
        <v>50</v>
      </c>
      <c r="BO1203" s="13">
        <v>5</v>
      </c>
      <c r="BS1203" s="13">
        <v>1</v>
      </c>
      <c r="BT1203" s="11">
        <v>2</v>
      </c>
      <c r="BU1203" s="11">
        <v>2</v>
      </c>
      <c r="BV1203" s="13">
        <v>1</v>
      </c>
      <c r="BW1203" s="13">
        <v>0</v>
      </c>
      <c r="BX1203" s="13">
        <v>1</v>
      </c>
    </row>
    <row r="1204" spans="1:76">
      <c r="A1204" s="13">
        <v>739</v>
      </c>
      <c r="B1204" s="11">
        <v>2</v>
      </c>
      <c r="C1204" s="11">
        <v>1</v>
      </c>
      <c r="D1204" s="11">
        <f t="shared" si="129"/>
        <v>1949</v>
      </c>
      <c r="E1204" s="11">
        <v>61</v>
      </c>
      <c r="F1204" s="15">
        <v>1</v>
      </c>
      <c r="G1204" s="71">
        <v>1</v>
      </c>
      <c r="H1204" s="16">
        <v>2</v>
      </c>
      <c r="I1204" s="16">
        <v>2006</v>
      </c>
      <c r="J1204" s="16">
        <f t="shared" si="130"/>
        <v>4</v>
      </c>
      <c r="K1204" s="16">
        <v>2</v>
      </c>
      <c r="L1204" s="11">
        <v>1</v>
      </c>
      <c r="M1204" s="16">
        <v>3</v>
      </c>
      <c r="N1204" s="13">
        <v>3</v>
      </c>
      <c r="O1204" s="17">
        <v>0</v>
      </c>
      <c r="P1204" s="13">
        <v>0</v>
      </c>
      <c r="Q1204" s="16">
        <v>0</v>
      </c>
      <c r="R1204" s="16">
        <v>0</v>
      </c>
      <c r="S1204" s="16">
        <v>0</v>
      </c>
      <c r="T1204" s="16">
        <v>0</v>
      </c>
      <c r="U1204" s="16">
        <v>1</v>
      </c>
      <c r="W1204" s="16">
        <v>0</v>
      </c>
      <c r="X1204" s="11">
        <v>1</v>
      </c>
      <c r="Y1204" s="11">
        <v>0</v>
      </c>
      <c r="Z1204" s="11">
        <v>1</v>
      </c>
      <c r="AA1204" s="11">
        <v>0</v>
      </c>
      <c r="AB1204" s="11">
        <v>0</v>
      </c>
      <c r="AC1204" s="11">
        <v>0</v>
      </c>
      <c r="AD1204" s="11">
        <v>0</v>
      </c>
      <c r="AE1204" s="11">
        <v>1</v>
      </c>
      <c r="AF1204" s="20">
        <v>23</v>
      </c>
      <c r="AG1204" s="19"/>
      <c r="AH1204" s="19">
        <v>52</v>
      </c>
      <c r="AI1204" s="19">
        <v>54</v>
      </c>
      <c r="AJ1204" s="51">
        <v>3</v>
      </c>
      <c r="AK1204" s="51">
        <v>0</v>
      </c>
      <c r="AL1204" s="20">
        <v>79</v>
      </c>
      <c r="AM1204" s="20"/>
      <c r="AN1204" s="19"/>
      <c r="AO1204" s="19">
        <v>168</v>
      </c>
      <c r="AP1204" s="19">
        <v>6</v>
      </c>
      <c r="AQ1204" s="19">
        <v>14.74</v>
      </c>
      <c r="AR1204" s="19">
        <v>87.3</v>
      </c>
      <c r="AS1204" s="19">
        <f t="shared" si="131"/>
        <v>82.022515610214583</v>
      </c>
      <c r="AT1204" s="19">
        <v>5</v>
      </c>
      <c r="AU1204" s="20">
        <v>0.7</v>
      </c>
      <c r="AV1204" s="19">
        <v>0.9</v>
      </c>
      <c r="AW1204" s="19">
        <v>3.4</v>
      </c>
      <c r="AX1204" s="19">
        <f>(AT1204-AU1204)/AU1204</f>
        <v>6.1428571428571432</v>
      </c>
      <c r="AY1204" s="14" t="s">
        <v>49</v>
      </c>
      <c r="AZ1204" s="21">
        <v>40325</v>
      </c>
      <c r="BA1204" s="13">
        <v>0</v>
      </c>
      <c r="BC1204" s="13">
        <v>100</v>
      </c>
      <c r="BK1204" s="13">
        <v>80</v>
      </c>
      <c r="BM1204" s="13">
        <v>100</v>
      </c>
      <c r="BS1204" s="13">
        <v>1</v>
      </c>
      <c r="BT1204" s="11">
        <v>2</v>
      </c>
      <c r="BU1204" s="11">
        <v>2</v>
      </c>
      <c r="BV1204" s="13">
        <v>3</v>
      </c>
      <c r="BW1204" s="13">
        <v>0</v>
      </c>
      <c r="BX1204" s="13">
        <v>1</v>
      </c>
    </row>
    <row r="1205" spans="1:76">
      <c r="A1205" s="13">
        <v>744</v>
      </c>
      <c r="B1205" s="11">
        <v>2</v>
      </c>
      <c r="C1205" s="11">
        <v>1</v>
      </c>
      <c r="D1205" s="11">
        <f t="shared" si="129"/>
        <v>1952</v>
      </c>
      <c r="E1205" s="11">
        <v>58</v>
      </c>
      <c r="F1205" s="15">
        <v>1</v>
      </c>
      <c r="G1205" s="71">
        <v>1</v>
      </c>
      <c r="H1205" s="16">
        <v>2</v>
      </c>
      <c r="I1205" s="16">
        <v>2000</v>
      </c>
      <c r="J1205" s="16">
        <f t="shared" si="130"/>
        <v>10</v>
      </c>
      <c r="K1205" s="16">
        <v>2</v>
      </c>
      <c r="L1205" s="11">
        <v>1</v>
      </c>
      <c r="M1205" s="11">
        <v>4</v>
      </c>
      <c r="N1205" s="13">
        <v>3</v>
      </c>
      <c r="O1205" s="17">
        <v>0</v>
      </c>
      <c r="P1205" s="13">
        <v>0</v>
      </c>
      <c r="Q1205" s="16">
        <v>0</v>
      </c>
      <c r="R1205" s="16">
        <v>0</v>
      </c>
      <c r="S1205" s="16">
        <v>0</v>
      </c>
      <c r="T1205" s="16">
        <v>0</v>
      </c>
      <c r="U1205" s="16">
        <v>0</v>
      </c>
      <c r="V1205" s="11">
        <v>1</v>
      </c>
      <c r="W1205" s="16">
        <v>2</v>
      </c>
      <c r="X1205" s="11">
        <v>1</v>
      </c>
      <c r="Y1205" s="11">
        <v>0</v>
      </c>
      <c r="Z1205" s="11">
        <v>0</v>
      </c>
      <c r="AA1205" s="11">
        <v>0</v>
      </c>
      <c r="AB1205" s="11">
        <v>0</v>
      </c>
      <c r="AC1205" s="11">
        <v>1</v>
      </c>
      <c r="AD1205" s="11">
        <v>0</v>
      </c>
      <c r="AE1205" s="11">
        <v>1</v>
      </c>
      <c r="AF1205" s="20">
        <v>32</v>
      </c>
      <c r="AG1205" s="19"/>
      <c r="AH1205" s="19">
        <v>54</v>
      </c>
      <c r="AI1205" s="19">
        <v>71</v>
      </c>
      <c r="AJ1205" s="51">
        <v>5</v>
      </c>
      <c r="AK1205" s="51">
        <v>1</v>
      </c>
      <c r="AL1205" s="20">
        <v>65</v>
      </c>
      <c r="AM1205" s="20"/>
      <c r="AN1205" s="19"/>
      <c r="AO1205" s="19">
        <v>146</v>
      </c>
      <c r="AP1205" s="19">
        <v>17</v>
      </c>
      <c r="AQ1205" s="19">
        <v>3.88</v>
      </c>
      <c r="AR1205" s="19">
        <v>88.4</v>
      </c>
      <c r="AS1205" s="19">
        <f t="shared" si="131"/>
        <v>81.677734291214477</v>
      </c>
      <c r="AT1205" s="19">
        <v>4.07</v>
      </c>
      <c r="AU1205" s="20">
        <v>1.19</v>
      </c>
      <c r="AV1205" s="19">
        <v>0.45</v>
      </c>
      <c r="AW1205" s="19">
        <v>2.06</v>
      </c>
      <c r="AX1205" s="19">
        <f>(AT1205-AU1205)/AU1205</f>
        <v>2.420168067226891</v>
      </c>
      <c r="AY1205" s="14" t="s">
        <v>45</v>
      </c>
      <c r="AZ1205" s="21">
        <v>40346</v>
      </c>
      <c r="BM1205" s="13">
        <v>100</v>
      </c>
      <c r="BS1205" s="13">
        <v>1</v>
      </c>
      <c r="BT1205" s="11">
        <v>2</v>
      </c>
      <c r="BU1205" s="11">
        <v>2</v>
      </c>
      <c r="BV1205" s="13">
        <v>1</v>
      </c>
      <c r="BW1205" s="13">
        <v>0</v>
      </c>
      <c r="BX1205" s="13">
        <v>0</v>
      </c>
    </row>
    <row r="1206" spans="1:76">
      <c r="A1206" s="13">
        <v>753</v>
      </c>
      <c r="B1206" s="11">
        <v>2</v>
      </c>
      <c r="C1206" s="11">
        <v>1</v>
      </c>
      <c r="D1206" s="11">
        <f t="shared" si="129"/>
        <v>1960</v>
      </c>
      <c r="E1206" s="11">
        <v>50</v>
      </c>
      <c r="F1206" s="15">
        <v>2</v>
      </c>
      <c r="G1206" s="71">
        <v>1</v>
      </c>
      <c r="H1206" s="16">
        <v>0</v>
      </c>
      <c r="I1206" s="16">
        <v>2010</v>
      </c>
      <c r="J1206" s="16">
        <f t="shared" si="130"/>
        <v>0</v>
      </c>
      <c r="K1206" s="16">
        <v>2</v>
      </c>
      <c r="L1206" s="11">
        <v>1</v>
      </c>
      <c r="M1206" s="16">
        <v>3</v>
      </c>
      <c r="N1206" s="13">
        <v>3</v>
      </c>
      <c r="O1206" s="17">
        <v>0</v>
      </c>
      <c r="P1206" s="13">
        <v>0</v>
      </c>
      <c r="Q1206" s="16">
        <v>0</v>
      </c>
      <c r="R1206" s="16">
        <v>0</v>
      </c>
      <c r="S1206" s="16">
        <v>0</v>
      </c>
      <c r="T1206" s="16">
        <v>0</v>
      </c>
      <c r="U1206" s="16">
        <v>0</v>
      </c>
      <c r="V1206" s="11">
        <v>1</v>
      </c>
      <c r="W1206" s="16">
        <v>1</v>
      </c>
      <c r="X1206" s="11">
        <v>1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1</v>
      </c>
      <c r="AF1206" s="51">
        <v>18</v>
      </c>
      <c r="AG1206" s="52"/>
      <c r="AH1206" s="52">
        <v>50</v>
      </c>
      <c r="AI1206" s="52">
        <v>50</v>
      </c>
      <c r="AJ1206" s="51"/>
      <c r="AK1206" s="51"/>
      <c r="AL1206" s="51"/>
      <c r="AM1206" s="20">
        <v>0</v>
      </c>
      <c r="AN1206" s="20">
        <v>0</v>
      </c>
      <c r="AO1206" s="19">
        <v>140</v>
      </c>
      <c r="AP1206" s="19">
        <v>17</v>
      </c>
      <c r="AQ1206" s="19">
        <v>5.7</v>
      </c>
      <c r="AR1206" s="19">
        <v>68.900000000000006</v>
      </c>
      <c r="AS1206" s="19">
        <f t="shared" si="131"/>
        <v>83.270944548474276</v>
      </c>
      <c r="AT1206" s="19">
        <v>3.6</v>
      </c>
      <c r="AY1206" s="14" t="s">
        <v>118</v>
      </c>
      <c r="AZ1206" s="21">
        <v>40525</v>
      </c>
      <c r="BA1206" s="13">
        <v>1</v>
      </c>
      <c r="BD1206" s="13">
        <v>100</v>
      </c>
      <c r="BJ1206" s="13">
        <v>50</v>
      </c>
      <c r="BS1206" s="13">
        <v>1</v>
      </c>
      <c r="BT1206" s="11">
        <v>2</v>
      </c>
      <c r="BU1206" s="11">
        <v>2</v>
      </c>
      <c r="BV1206" s="13">
        <v>1</v>
      </c>
      <c r="BX1206" s="13">
        <v>2</v>
      </c>
    </row>
    <row r="1207" spans="1:76">
      <c r="A1207" s="13">
        <v>769</v>
      </c>
      <c r="B1207" s="11">
        <v>2</v>
      </c>
      <c r="C1207" s="11">
        <v>1</v>
      </c>
      <c r="D1207" s="11">
        <f t="shared" si="129"/>
        <v>1955</v>
      </c>
      <c r="E1207" s="11">
        <v>55</v>
      </c>
      <c r="F1207" s="15">
        <v>1</v>
      </c>
      <c r="G1207" s="71">
        <v>2</v>
      </c>
      <c r="H1207" s="16">
        <v>0</v>
      </c>
      <c r="I1207" s="16">
        <v>2008</v>
      </c>
      <c r="J1207" s="16">
        <f t="shared" si="130"/>
        <v>2</v>
      </c>
      <c r="K1207" s="16">
        <v>2</v>
      </c>
      <c r="L1207" s="11">
        <v>1</v>
      </c>
      <c r="M1207" s="11">
        <v>2</v>
      </c>
      <c r="N1207" s="13">
        <v>3</v>
      </c>
      <c r="O1207" s="17">
        <v>0</v>
      </c>
      <c r="P1207" s="13">
        <v>0</v>
      </c>
      <c r="Q1207" s="16">
        <v>0</v>
      </c>
      <c r="R1207" s="16">
        <v>0</v>
      </c>
      <c r="S1207" s="16">
        <v>0</v>
      </c>
      <c r="T1207" s="16">
        <v>0</v>
      </c>
      <c r="U1207" s="16">
        <v>0</v>
      </c>
      <c r="V1207" s="11">
        <v>1</v>
      </c>
      <c r="W1207" s="16">
        <v>2</v>
      </c>
      <c r="X1207" s="11">
        <v>1</v>
      </c>
      <c r="Y1207" s="11">
        <v>0</v>
      </c>
      <c r="Z1207" s="11">
        <v>0</v>
      </c>
      <c r="AA1207" s="11">
        <v>0</v>
      </c>
      <c r="AB1207" s="11">
        <v>0</v>
      </c>
      <c r="AF1207" s="20"/>
      <c r="AG1207" s="19"/>
      <c r="AH1207" s="19"/>
      <c r="AI1207" s="19"/>
      <c r="AJ1207" s="51">
        <v>0</v>
      </c>
      <c r="AK1207" s="51">
        <v>1</v>
      </c>
      <c r="AL1207" s="20">
        <v>72</v>
      </c>
      <c r="AM1207" s="20">
        <v>0</v>
      </c>
      <c r="AN1207" s="19"/>
      <c r="AO1207" s="19"/>
      <c r="AP1207" s="19"/>
      <c r="AQ1207" s="19"/>
      <c r="AR1207" s="19"/>
      <c r="AY1207" s="14" t="s">
        <v>21</v>
      </c>
      <c r="AZ1207" s="21">
        <v>40472</v>
      </c>
      <c r="BA1207" s="13">
        <v>0</v>
      </c>
      <c r="BC1207" s="13">
        <v>50</v>
      </c>
      <c r="BN1207" s="13">
        <v>20</v>
      </c>
      <c r="BS1207" s="13">
        <v>2</v>
      </c>
      <c r="BT1207" s="11">
        <v>2</v>
      </c>
      <c r="BU1207" s="11">
        <v>2</v>
      </c>
      <c r="BV1207" s="13">
        <v>1</v>
      </c>
      <c r="BX1207" s="13">
        <v>1</v>
      </c>
    </row>
    <row r="1208" spans="1:76">
      <c r="A1208" s="13">
        <v>815</v>
      </c>
      <c r="B1208" s="11">
        <v>2</v>
      </c>
      <c r="C1208" s="11">
        <v>1</v>
      </c>
      <c r="D1208" s="11">
        <f t="shared" si="129"/>
        <v>1960</v>
      </c>
      <c r="E1208" s="11">
        <v>50</v>
      </c>
      <c r="F1208" s="15">
        <v>1</v>
      </c>
      <c r="G1208" s="71">
        <v>1</v>
      </c>
      <c r="H1208" s="16">
        <v>0</v>
      </c>
      <c r="I1208" s="16">
        <v>2000</v>
      </c>
      <c r="J1208" s="16">
        <f t="shared" si="130"/>
        <v>10</v>
      </c>
      <c r="K1208" s="16">
        <v>2</v>
      </c>
      <c r="L1208" s="11">
        <v>1</v>
      </c>
      <c r="M1208" s="16">
        <v>3</v>
      </c>
      <c r="N1208" s="13">
        <v>3</v>
      </c>
      <c r="O1208" s="17">
        <v>0</v>
      </c>
      <c r="P1208" s="13">
        <v>1</v>
      </c>
      <c r="Q1208" s="16">
        <v>0</v>
      </c>
      <c r="R1208" s="16">
        <v>0</v>
      </c>
      <c r="S1208" s="16">
        <v>0</v>
      </c>
      <c r="T1208" s="16">
        <v>0</v>
      </c>
      <c r="U1208" s="16">
        <v>0</v>
      </c>
      <c r="V1208" s="11">
        <v>1</v>
      </c>
      <c r="W1208" s="16">
        <v>2</v>
      </c>
      <c r="X1208" s="11">
        <v>1</v>
      </c>
      <c r="Y1208" s="11">
        <v>1</v>
      </c>
      <c r="Z1208" s="11">
        <v>1</v>
      </c>
      <c r="AA1208" s="11">
        <v>0</v>
      </c>
      <c r="AB1208" s="11">
        <v>0</v>
      </c>
      <c r="AC1208" s="11">
        <v>0</v>
      </c>
      <c r="AD1208" s="11">
        <v>1</v>
      </c>
      <c r="AE1208" s="11">
        <v>1</v>
      </c>
      <c r="AF1208" s="20">
        <v>19</v>
      </c>
      <c r="AG1208" s="19"/>
      <c r="AH1208" s="19">
        <v>58</v>
      </c>
      <c r="AI1208" s="19">
        <v>49</v>
      </c>
      <c r="AJ1208" s="51">
        <v>1</v>
      </c>
      <c r="AK1208" s="51">
        <v>0</v>
      </c>
      <c r="AL1208" s="20">
        <v>75</v>
      </c>
      <c r="AM1208" s="20"/>
      <c r="AN1208" s="19"/>
      <c r="AO1208" s="19">
        <v>183</v>
      </c>
      <c r="AP1208" s="19">
        <v>3</v>
      </c>
      <c r="AQ1208" s="19"/>
      <c r="AR1208" s="19"/>
      <c r="AY1208" s="14" t="s">
        <v>32</v>
      </c>
      <c r="AZ1208" s="21">
        <v>40520</v>
      </c>
      <c r="BA1208" s="13">
        <v>1</v>
      </c>
      <c r="BC1208" s="13">
        <v>100</v>
      </c>
      <c r="BJ1208" s="13">
        <v>10</v>
      </c>
      <c r="BN1208" s="13">
        <v>10</v>
      </c>
      <c r="BS1208" s="13">
        <v>2</v>
      </c>
      <c r="BT1208" s="11">
        <v>2</v>
      </c>
      <c r="BU1208" s="11">
        <v>2</v>
      </c>
      <c r="BV1208" s="13">
        <v>1</v>
      </c>
      <c r="BX1208" s="13">
        <v>2</v>
      </c>
    </row>
    <row r="1209" spans="1:76">
      <c r="A1209" s="13">
        <v>826</v>
      </c>
      <c r="B1209" s="11">
        <v>2</v>
      </c>
      <c r="C1209" s="11">
        <v>1</v>
      </c>
      <c r="D1209" s="11">
        <f t="shared" si="129"/>
        <v>1963</v>
      </c>
      <c r="E1209" s="11">
        <v>47</v>
      </c>
      <c r="F1209" s="15">
        <v>1</v>
      </c>
      <c r="G1209" s="71">
        <v>2</v>
      </c>
      <c r="H1209" s="16">
        <v>1</v>
      </c>
      <c r="I1209" s="16">
        <v>2010</v>
      </c>
      <c r="J1209" s="16">
        <f t="shared" si="130"/>
        <v>0</v>
      </c>
      <c r="K1209" s="16">
        <v>2</v>
      </c>
      <c r="L1209" s="11">
        <v>1</v>
      </c>
      <c r="M1209" s="16">
        <v>3</v>
      </c>
      <c r="N1209" s="13">
        <v>3</v>
      </c>
      <c r="O1209" s="17">
        <v>5</v>
      </c>
      <c r="P1209" s="13">
        <v>0</v>
      </c>
      <c r="Q1209" s="16">
        <v>0</v>
      </c>
      <c r="R1209" s="16">
        <v>0</v>
      </c>
      <c r="S1209" s="16">
        <v>0</v>
      </c>
      <c r="T1209" s="16">
        <v>0</v>
      </c>
      <c r="U1209" s="16">
        <v>0</v>
      </c>
      <c r="V1209" s="11">
        <v>2</v>
      </c>
      <c r="W1209" s="16">
        <v>2</v>
      </c>
      <c r="X1209" s="11">
        <v>1</v>
      </c>
      <c r="Y1209" s="11">
        <v>0</v>
      </c>
      <c r="Z1209" s="11">
        <v>0</v>
      </c>
      <c r="AA1209" s="11">
        <v>0</v>
      </c>
      <c r="AB1209" s="11">
        <v>0</v>
      </c>
      <c r="AC1209" s="11">
        <v>1</v>
      </c>
      <c r="AD1209" s="11">
        <v>0</v>
      </c>
      <c r="AE1209" s="11">
        <v>1</v>
      </c>
      <c r="AF1209" s="20">
        <v>28</v>
      </c>
      <c r="AG1209" s="19"/>
      <c r="AH1209" s="19">
        <v>54</v>
      </c>
      <c r="AI1209" s="19">
        <v>40</v>
      </c>
      <c r="AJ1209" s="51">
        <v>5</v>
      </c>
      <c r="AK1209" s="51">
        <v>0</v>
      </c>
      <c r="AL1209" s="20">
        <v>72</v>
      </c>
      <c r="AM1209" s="20"/>
      <c r="AN1209" s="19"/>
      <c r="AO1209" s="19">
        <v>174</v>
      </c>
      <c r="AP1209" s="19">
        <v>5</v>
      </c>
      <c r="AQ1209" s="19">
        <v>5.4</v>
      </c>
      <c r="AR1209" s="19">
        <v>84</v>
      </c>
      <c r="AS1209" s="19">
        <f>IF(F1209=1,186*POWER(AR1209/88.5,-1.154)*POWER(E1209,-0.203),186*POWER(AR1209/88.5,-1.154)*POWER(E1209,-0.203)*0.742)</f>
        <v>90.413091078126101</v>
      </c>
      <c r="AT1209" s="19">
        <v>5</v>
      </c>
      <c r="AY1209" s="14" t="s">
        <v>91</v>
      </c>
      <c r="AZ1209" s="21">
        <v>40483</v>
      </c>
      <c r="BA1209" s="13">
        <v>1</v>
      </c>
      <c r="BC1209" s="13">
        <v>100</v>
      </c>
      <c r="BF1209" s="13">
        <v>50</v>
      </c>
      <c r="BI1209" s="13">
        <v>100</v>
      </c>
      <c r="BM1209" s="13">
        <v>50</v>
      </c>
      <c r="BN1209" s="13">
        <v>40</v>
      </c>
      <c r="BS1209" s="13">
        <v>1</v>
      </c>
      <c r="BT1209" s="11">
        <v>2</v>
      </c>
      <c r="BU1209" s="11">
        <v>2</v>
      </c>
      <c r="BV1209" s="13">
        <v>3</v>
      </c>
      <c r="BW1209" s="13">
        <v>1</v>
      </c>
      <c r="BX1209" s="13">
        <v>4</v>
      </c>
    </row>
    <row r="1210" spans="1:76">
      <c r="A1210" s="13">
        <v>829</v>
      </c>
      <c r="B1210" s="11">
        <v>2</v>
      </c>
      <c r="C1210" s="11">
        <v>1</v>
      </c>
      <c r="D1210" s="11">
        <f t="shared" si="129"/>
        <v>1953</v>
      </c>
      <c r="E1210" s="11">
        <v>57</v>
      </c>
      <c r="F1210" s="15">
        <v>1</v>
      </c>
      <c r="G1210" s="71">
        <v>1</v>
      </c>
      <c r="H1210" s="16">
        <v>2</v>
      </c>
      <c r="I1210" s="16">
        <v>2005</v>
      </c>
      <c r="J1210" s="16">
        <f t="shared" si="130"/>
        <v>5</v>
      </c>
      <c r="K1210" s="16">
        <v>2</v>
      </c>
      <c r="L1210" s="11">
        <v>1</v>
      </c>
      <c r="M1210" s="11">
        <v>4</v>
      </c>
      <c r="N1210" s="13">
        <v>3</v>
      </c>
      <c r="O1210" s="17">
        <v>4</v>
      </c>
      <c r="P1210" s="13">
        <v>0</v>
      </c>
      <c r="Q1210" s="16">
        <v>0</v>
      </c>
      <c r="R1210" s="16">
        <v>0</v>
      </c>
      <c r="S1210" s="16">
        <v>0</v>
      </c>
      <c r="T1210" s="16">
        <v>0</v>
      </c>
      <c r="U1210" s="16">
        <v>0</v>
      </c>
      <c r="V1210" s="11">
        <v>2</v>
      </c>
      <c r="W1210" s="16">
        <v>2</v>
      </c>
      <c r="X1210" s="11">
        <v>1</v>
      </c>
      <c r="Y1210" s="11">
        <v>0</v>
      </c>
      <c r="Z1210" s="11">
        <v>0</v>
      </c>
      <c r="AA1210" s="11">
        <v>0</v>
      </c>
      <c r="AB1210" s="11">
        <v>0</v>
      </c>
      <c r="AC1210" s="11">
        <v>1</v>
      </c>
      <c r="AD1210" s="11">
        <v>0</v>
      </c>
      <c r="AE1210" s="11">
        <v>0</v>
      </c>
      <c r="AF1210" s="20">
        <v>34</v>
      </c>
      <c r="AG1210" s="19"/>
      <c r="AH1210" s="19">
        <v>55</v>
      </c>
      <c r="AI1210" s="19">
        <v>72</v>
      </c>
      <c r="AJ1210" s="51"/>
      <c r="AK1210" s="51"/>
      <c r="AL1210" s="20"/>
      <c r="AM1210" s="20"/>
      <c r="AN1210" s="19"/>
      <c r="AO1210" s="19"/>
      <c r="AP1210" s="19"/>
      <c r="AQ1210" s="19"/>
      <c r="AR1210" s="19"/>
      <c r="AY1210" s="14" t="s">
        <v>32</v>
      </c>
      <c r="AZ1210" s="21">
        <v>40476</v>
      </c>
      <c r="BA1210" s="13">
        <v>1</v>
      </c>
      <c r="BD1210" s="13">
        <v>100</v>
      </c>
      <c r="BN1210" s="13">
        <v>100</v>
      </c>
      <c r="BS1210" s="13">
        <v>3</v>
      </c>
      <c r="BT1210" s="11">
        <v>2</v>
      </c>
      <c r="BU1210" s="11">
        <v>2</v>
      </c>
      <c r="BV1210" s="13">
        <v>2</v>
      </c>
      <c r="BW1210" s="13">
        <v>0</v>
      </c>
      <c r="BX1210" s="13">
        <v>1</v>
      </c>
    </row>
    <row r="1211" spans="1:76">
      <c r="A1211" s="13">
        <v>868</v>
      </c>
      <c r="B1211" s="11">
        <v>2</v>
      </c>
      <c r="C1211" s="11">
        <v>1</v>
      </c>
      <c r="D1211" s="11">
        <f t="shared" si="129"/>
        <v>1959</v>
      </c>
      <c r="E1211" s="11">
        <v>51</v>
      </c>
      <c r="F1211" s="15">
        <v>2</v>
      </c>
      <c r="G1211" s="70">
        <v>1</v>
      </c>
      <c r="H1211" s="16">
        <v>1</v>
      </c>
      <c r="I1211" s="16">
        <v>2008</v>
      </c>
      <c r="J1211" s="16">
        <f t="shared" si="130"/>
        <v>2</v>
      </c>
      <c r="K1211" s="16">
        <v>2</v>
      </c>
      <c r="L1211" s="11">
        <v>1</v>
      </c>
      <c r="M1211" s="16">
        <v>3</v>
      </c>
      <c r="N1211" s="13">
        <v>3</v>
      </c>
      <c r="O1211" s="17">
        <v>0</v>
      </c>
      <c r="P1211" s="13">
        <v>0</v>
      </c>
      <c r="Q1211" s="16">
        <v>0</v>
      </c>
      <c r="R1211" s="16">
        <v>0</v>
      </c>
      <c r="S1211" s="16">
        <v>0</v>
      </c>
      <c r="T1211" s="16">
        <v>0</v>
      </c>
      <c r="U1211" s="16">
        <v>0</v>
      </c>
      <c r="V1211" s="11">
        <v>1</v>
      </c>
      <c r="W1211" s="16">
        <v>1</v>
      </c>
      <c r="X1211" s="11">
        <v>1</v>
      </c>
      <c r="Y1211" s="11">
        <v>0</v>
      </c>
      <c r="Z1211" s="11">
        <v>0</v>
      </c>
      <c r="AA1211" s="11">
        <v>0</v>
      </c>
      <c r="AB1211" s="11">
        <v>0</v>
      </c>
      <c r="AC1211" s="11">
        <v>0</v>
      </c>
      <c r="AD1211" s="11">
        <v>0</v>
      </c>
      <c r="AE1211" s="11">
        <v>1</v>
      </c>
      <c r="AF1211" s="20">
        <v>16</v>
      </c>
      <c r="AG1211" s="19"/>
      <c r="AH1211" s="19">
        <v>44</v>
      </c>
      <c r="AI1211" s="19">
        <v>62</v>
      </c>
      <c r="AJ1211" s="51">
        <v>2</v>
      </c>
      <c r="AK1211" s="51">
        <v>0</v>
      </c>
      <c r="AL1211" s="20">
        <v>67</v>
      </c>
      <c r="AM1211" s="20">
        <v>1</v>
      </c>
      <c r="AN1211" s="19"/>
      <c r="AO1211" s="19">
        <v>158</v>
      </c>
      <c r="AP1211" s="19">
        <v>10</v>
      </c>
      <c r="AQ1211" s="19">
        <v>5.3</v>
      </c>
      <c r="AR1211" s="19">
        <v>69</v>
      </c>
      <c r="AS1211" s="19">
        <f>IF(F1211=1,186*POWER(AR1211/88.5,-1.154)*POWER(E1211,-0.203),186*POWER(AR1211/88.5,-1.154)*POWER(E1211,-0.203)*0.742)</f>
        <v>82.798179395646486</v>
      </c>
      <c r="AT1211" s="19">
        <v>6.02</v>
      </c>
      <c r="AU1211" s="20">
        <v>1.1200000000000001</v>
      </c>
      <c r="AV1211" s="19">
        <v>1.07</v>
      </c>
      <c r="AW1211" s="19">
        <v>3.82</v>
      </c>
      <c r="AX1211" s="19">
        <f>(AT1211-AU1211)/AU1211</f>
        <v>4.3749999999999991</v>
      </c>
      <c r="AY1211" s="14" t="s">
        <v>25</v>
      </c>
      <c r="AZ1211" s="21">
        <v>40465</v>
      </c>
      <c r="BA1211" s="13">
        <v>1</v>
      </c>
      <c r="BC1211" s="13">
        <v>40</v>
      </c>
      <c r="BD1211" s="13">
        <v>100</v>
      </c>
      <c r="BN1211" s="13">
        <v>50</v>
      </c>
      <c r="BS1211" s="13">
        <v>1</v>
      </c>
      <c r="BT1211" s="11">
        <v>2</v>
      </c>
      <c r="BU1211" s="11">
        <v>2</v>
      </c>
      <c r="BV1211" s="13">
        <v>2</v>
      </c>
      <c r="BW1211" s="13">
        <v>1</v>
      </c>
      <c r="BX1211" s="13">
        <v>1</v>
      </c>
    </row>
    <row r="1212" spans="1:76">
      <c r="A1212" s="13">
        <v>870</v>
      </c>
      <c r="B1212" s="11">
        <v>2</v>
      </c>
      <c r="C1212" s="11">
        <v>1</v>
      </c>
      <c r="D1212" s="11">
        <f t="shared" si="129"/>
        <v>1945</v>
      </c>
      <c r="E1212" s="11">
        <v>64</v>
      </c>
      <c r="F1212" s="15">
        <v>1</v>
      </c>
      <c r="H1212" s="16">
        <v>2</v>
      </c>
      <c r="I1212" s="16"/>
      <c r="J1212" s="16">
        <f t="shared" si="130"/>
        <v>2009</v>
      </c>
      <c r="K1212" s="11">
        <v>0</v>
      </c>
      <c r="L1212" s="11">
        <v>0</v>
      </c>
      <c r="M1212" s="11">
        <v>2</v>
      </c>
      <c r="N1212" s="13">
        <v>3</v>
      </c>
      <c r="O1212" s="17">
        <v>0</v>
      </c>
      <c r="P1212" s="13">
        <v>0</v>
      </c>
      <c r="Q1212" s="16">
        <v>0</v>
      </c>
      <c r="R1212" s="16">
        <v>0</v>
      </c>
      <c r="S1212" s="16">
        <v>0</v>
      </c>
      <c r="T1212" s="16">
        <v>0</v>
      </c>
      <c r="U1212" s="16">
        <v>0</v>
      </c>
      <c r="V1212" s="11">
        <v>1</v>
      </c>
      <c r="W1212" s="16">
        <v>2</v>
      </c>
      <c r="X1212" s="11">
        <v>1</v>
      </c>
      <c r="Y1212" s="11">
        <v>0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20"/>
      <c r="AG1212" s="19">
        <v>33</v>
      </c>
      <c r="AH1212" s="19">
        <v>38</v>
      </c>
      <c r="AI1212" s="19">
        <v>64</v>
      </c>
      <c r="AJ1212" s="51"/>
      <c r="AK1212" s="51"/>
      <c r="AL1212" s="20"/>
      <c r="AM1212" s="20">
        <v>0</v>
      </c>
      <c r="AN1212" s="19"/>
      <c r="AO1212" s="19"/>
      <c r="AP1212" s="19"/>
      <c r="AQ1212" s="19"/>
      <c r="AR1212" s="19"/>
      <c r="AY1212" s="14" t="s">
        <v>220</v>
      </c>
      <c r="AZ1212" s="21">
        <v>40094</v>
      </c>
      <c r="BA1212" s="13">
        <v>0</v>
      </c>
      <c r="BB1212" s="13">
        <v>60</v>
      </c>
      <c r="BC1212" s="13">
        <v>70</v>
      </c>
      <c r="BM1212" s="13">
        <v>30</v>
      </c>
      <c r="BS1212" s="13">
        <v>1</v>
      </c>
      <c r="BT1212" s="11">
        <v>2</v>
      </c>
      <c r="BU1212" s="11">
        <v>2</v>
      </c>
      <c r="BV1212" s="13">
        <v>4</v>
      </c>
      <c r="BW1212" s="13">
        <v>1</v>
      </c>
      <c r="BX1212" s="13">
        <v>0</v>
      </c>
    </row>
    <row r="1213" spans="1:76">
      <c r="A1213" s="13">
        <v>891</v>
      </c>
      <c r="B1213" s="11">
        <v>2</v>
      </c>
      <c r="C1213" s="11">
        <v>1</v>
      </c>
      <c r="D1213" s="11">
        <f t="shared" si="129"/>
        <v>1947</v>
      </c>
      <c r="E1213" s="11">
        <v>64</v>
      </c>
      <c r="F1213" s="15">
        <v>1</v>
      </c>
      <c r="G1213" s="71">
        <v>1</v>
      </c>
      <c r="H1213" s="16">
        <v>0</v>
      </c>
      <c r="I1213" s="16">
        <v>1993</v>
      </c>
      <c r="J1213" s="16">
        <f t="shared" si="130"/>
        <v>18</v>
      </c>
      <c r="K1213" s="16">
        <v>2</v>
      </c>
      <c r="L1213" s="11">
        <v>1</v>
      </c>
      <c r="M1213" s="16">
        <v>3</v>
      </c>
      <c r="N1213" s="13">
        <v>3</v>
      </c>
      <c r="O1213" s="17">
        <v>0</v>
      </c>
      <c r="P1213" s="13">
        <v>0</v>
      </c>
      <c r="Q1213" s="16">
        <v>0</v>
      </c>
      <c r="R1213" s="16">
        <v>0</v>
      </c>
      <c r="S1213" s="16">
        <v>0</v>
      </c>
      <c r="T1213" s="16">
        <v>0</v>
      </c>
      <c r="U1213" s="16">
        <v>0</v>
      </c>
      <c r="V1213" s="11">
        <v>1</v>
      </c>
      <c r="W1213" s="16">
        <v>2</v>
      </c>
      <c r="X1213" s="11">
        <v>1</v>
      </c>
      <c r="Y1213" s="11">
        <v>0</v>
      </c>
      <c r="Z1213" s="11">
        <v>0</v>
      </c>
      <c r="AA1213" s="11">
        <v>0</v>
      </c>
      <c r="AB1213" s="11">
        <v>0</v>
      </c>
      <c r="AC1213" s="11">
        <v>1</v>
      </c>
      <c r="AD1213" s="11">
        <v>0</v>
      </c>
      <c r="AE1213" s="11">
        <v>1</v>
      </c>
      <c r="AF1213" s="20">
        <v>20</v>
      </c>
      <c r="AG1213" s="19"/>
      <c r="AH1213" s="19">
        <v>52</v>
      </c>
      <c r="AI1213" s="19">
        <v>47</v>
      </c>
      <c r="AJ1213" s="51">
        <v>3</v>
      </c>
      <c r="AK1213" s="51">
        <v>0</v>
      </c>
      <c r="AL1213" s="20">
        <v>68</v>
      </c>
      <c r="AM1213" s="20"/>
      <c r="AN1213" s="19"/>
      <c r="AO1213" s="19">
        <v>117</v>
      </c>
      <c r="AP1213" s="19">
        <v>3</v>
      </c>
      <c r="AQ1213" s="19">
        <v>5.4</v>
      </c>
      <c r="AR1213" s="19"/>
      <c r="AT1213" s="19">
        <v>5.4</v>
      </c>
      <c r="AY1213" s="14" t="s">
        <v>40</v>
      </c>
      <c r="AZ1213" s="21">
        <v>40687</v>
      </c>
      <c r="BA1213" s="13">
        <v>1</v>
      </c>
      <c r="BC1213" s="13">
        <v>20</v>
      </c>
      <c r="BF1213" s="13">
        <v>20</v>
      </c>
      <c r="BI1213" s="13">
        <v>40</v>
      </c>
      <c r="BJ1213" s="13">
        <v>100</v>
      </c>
      <c r="BM1213" s="13">
        <v>5</v>
      </c>
      <c r="BS1213" s="13">
        <v>1</v>
      </c>
      <c r="BT1213" s="11">
        <v>2</v>
      </c>
      <c r="BU1213" s="11">
        <v>2</v>
      </c>
      <c r="BV1213" s="13">
        <v>1</v>
      </c>
      <c r="BX1213" s="13">
        <v>0</v>
      </c>
    </row>
    <row r="1214" spans="1:76">
      <c r="A1214" s="13">
        <v>929</v>
      </c>
      <c r="B1214" s="11">
        <v>2</v>
      </c>
      <c r="C1214" s="11">
        <v>1</v>
      </c>
      <c r="D1214" s="11">
        <f t="shared" si="129"/>
        <v>1943</v>
      </c>
      <c r="E1214" s="11">
        <v>68</v>
      </c>
      <c r="F1214" s="15">
        <v>2</v>
      </c>
      <c r="H1214" s="16">
        <v>1</v>
      </c>
      <c r="I1214" s="16"/>
      <c r="J1214" s="16">
        <f t="shared" si="130"/>
        <v>2011</v>
      </c>
      <c r="K1214" s="11">
        <v>0</v>
      </c>
      <c r="L1214" s="11">
        <v>0</v>
      </c>
      <c r="M1214" s="16">
        <v>3</v>
      </c>
      <c r="N1214" s="13">
        <v>3</v>
      </c>
      <c r="O1214" s="17">
        <v>0</v>
      </c>
      <c r="P1214" s="13">
        <v>0</v>
      </c>
      <c r="Q1214" s="16">
        <v>0</v>
      </c>
      <c r="R1214" s="16">
        <v>0</v>
      </c>
      <c r="S1214" s="16">
        <v>0</v>
      </c>
      <c r="T1214" s="16">
        <v>0</v>
      </c>
      <c r="U1214" s="16">
        <v>1</v>
      </c>
      <c r="V1214" s="11">
        <v>1</v>
      </c>
      <c r="W1214" s="16">
        <v>2</v>
      </c>
      <c r="X1214" s="11">
        <v>1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  <c r="AE1214" s="11">
        <v>1</v>
      </c>
      <c r="AF1214" s="20">
        <v>13</v>
      </c>
      <c r="AG1214" s="19"/>
      <c r="AH1214" s="19">
        <v>38</v>
      </c>
      <c r="AI1214" s="19">
        <v>74</v>
      </c>
      <c r="AJ1214" s="51">
        <v>0</v>
      </c>
      <c r="AK1214" s="51">
        <v>0</v>
      </c>
      <c r="AL1214" s="20">
        <v>82</v>
      </c>
      <c r="AM1214" s="20"/>
      <c r="AN1214" s="19"/>
      <c r="AO1214" s="19">
        <v>141</v>
      </c>
      <c r="AP1214" s="19">
        <v>3</v>
      </c>
      <c r="AQ1214" s="19"/>
      <c r="AR1214" s="19"/>
      <c r="AT1214" s="19">
        <v>3.4</v>
      </c>
      <c r="AU1214" s="20">
        <v>1.67</v>
      </c>
      <c r="AW1214" s="19">
        <v>1.23</v>
      </c>
      <c r="AX1214" s="19">
        <f>(AT1214-AU1214)/AU1214</f>
        <v>1.0359281437125749</v>
      </c>
      <c r="AY1214" s="14" t="s">
        <v>65</v>
      </c>
      <c r="AZ1214" s="21">
        <v>40717</v>
      </c>
      <c r="BQ1214" s="7">
        <v>90</v>
      </c>
      <c r="BR1214" s="13">
        <v>90</v>
      </c>
      <c r="BS1214" s="13">
        <v>1</v>
      </c>
      <c r="BT1214" s="11">
        <v>2</v>
      </c>
      <c r="BU1214" s="11">
        <v>2</v>
      </c>
      <c r="BV1214" s="13">
        <v>1</v>
      </c>
      <c r="BW1214" s="13">
        <v>0</v>
      </c>
      <c r="BX1214" s="13">
        <v>1</v>
      </c>
    </row>
    <row r="1215" spans="1:76">
      <c r="A1215" s="13">
        <v>931</v>
      </c>
      <c r="B1215" s="11">
        <v>2</v>
      </c>
      <c r="C1215" s="11">
        <v>1</v>
      </c>
      <c r="D1215" s="11">
        <f t="shared" si="129"/>
        <v>1952</v>
      </c>
      <c r="E1215" s="11">
        <v>59</v>
      </c>
      <c r="F1215" s="15">
        <v>1</v>
      </c>
      <c r="G1215" s="71">
        <v>2</v>
      </c>
      <c r="H1215" s="16">
        <v>1</v>
      </c>
      <c r="I1215" s="16">
        <v>2008</v>
      </c>
      <c r="J1215" s="16">
        <f t="shared" si="130"/>
        <v>3</v>
      </c>
      <c r="K1215" s="16">
        <v>1</v>
      </c>
      <c r="L1215" s="11">
        <v>1</v>
      </c>
      <c r="M1215" s="11">
        <v>0</v>
      </c>
      <c r="N1215" s="13">
        <v>2</v>
      </c>
      <c r="O1215" s="17">
        <v>0</v>
      </c>
      <c r="P1215" s="13">
        <v>1</v>
      </c>
      <c r="Q1215" s="16">
        <v>0</v>
      </c>
      <c r="R1215" s="16">
        <v>0</v>
      </c>
      <c r="S1215" s="16">
        <v>0</v>
      </c>
      <c r="T1215" s="16">
        <v>0</v>
      </c>
      <c r="U1215" s="16">
        <v>0</v>
      </c>
      <c r="W1215" s="16">
        <v>0</v>
      </c>
      <c r="X1215" s="11">
        <v>1</v>
      </c>
      <c r="Y1215" s="11">
        <v>1</v>
      </c>
      <c r="Z1215" s="11">
        <v>0</v>
      </c>
      <c r="AA1215" s="11">
        <v>0</v>
      </c>
      <c r="AB1215" s="11">
        <v>0</v>
      </c>
      <c r="AF1215" s="20"/>
      <c r="AG1215" s="19"/>
      <c r="AH1215" s="19"/>
      <c r="AI1215" s="19"/>
      <c r="AJ1215" s="51"/>
      <c r="AK1215" s="51"/>
      <c r="AL1215" s="20"/>
      <c r="AM1215" s="20"/>
      <c r="AN1215" s="19"/>
      <c r="AO1215" s="19">
        <v>138</v>
      </c>
      <c r="AP1215" s="19"/>
      <c r="AQ1215" s="19">
        <v>4.88</v>
      </c>
      <c r="AR1215" s="19">
        <v>47</v>
      </c>
      <c r="AS1215" s="19">
        <f>IF(F1215=1,186*POWER(AR1215/88.5,-1.154)*POWER(E1215,-0.203),186*POWER(AR1215/88.5,-1.154)*POWER(E1215,-0.203)*0.742)</f>
        <v>168.73360766156637</v>
      </c>
      <c r="AT1215" s="19">
        <v>5.35</v>
      </c>
      <c r="AY1215" s="14" t="s">
        <v>49</v>
      </c>
      <c r="AZ1215" s="21">
        <v>40869</v>
      </c>
      <c r="BA1215" s="13">
        <v>0</v>
      </c>
      <c r="BD1215" s="13">
        <v>60</v>
      </c>
      <c r="BM1215" s="13">
        <v>30</v>
      </c>
      <c r="BN1215" s="13">
        <v>70</v>
      </c>
      <c r="BS1215" s="13">
        <v>1</v>
      </c>
      <c r="BT1215" s="11">
        <v>2</v>
      </c>
      <c r="BU1215" s="11">
        <v>2</v>
      </c>
      <c r="BV1215" s="13">
        <v>2</v>
      </c>
      <c r="BW1215" s="13">
        <v>1</v>
      </c>
      <c r="BX1215" s="13">
        <v>0</v>
      </c>
    </row>
    <row r="1216" spans="1:76">
      <c r="A1216" s="13">
        <v>952</v>
      </c>
      <c r="B1216" s="11">
        <v>2</v>
      </c>
      <c r="C1216" s="11">
        <v>1</v>
      </c>
      <c r="D1216" s="11">
        <f t="shared" si="129"/>
        <v>1952</v>
      </c>
      <c r="E1216" s="11">
        <v>59</v>
      </c>
      <c r="F1216" s="15">
        <v>1</v>
      </c>
      <c r="G1216" s="71">
        <v>3</v>
      </c>
      <c r="H1216" s="16">
        <v>1</v>
      </c>
      <c r="I1216" s="16">
        <v>2008</v>
      </c>
      <c r="J1216" s="16">
        <f t="shared" si="130"/>
        <v>3</v>
      </c>
      <c r="K1216" s="16">
        <v>2</v>
      </c>
      <c r="L1216" s="11">
        <v>1</v>
      </c>
      <c r="M1216" s="16">
        <v>3</v>
      </c>
      <c r="N1216" s="13">
        <v>3</v>
      </c>
      <c r="O1216" s="17">
        <v>0</v>
      </c>
      <c r="P1216" s="13">
        <v>0</v>
      </c>
      <c r="Q1216" s="16">
        <v>1</v>
      </c>
      <c r="R1216" s="16">
        <v>0</v>
      </c>
      <c r="S1216" s="16">
        <v>0</v>
      </c>
      <c r="T1216" s="16">
        <v>1</v>
      </c>
      <c r="U1216" s="16">
        <v>0</v>
      </c>
      <c r="V1216" s="11">
        <v>1</v>
      </c>
      <c r="W1216" s="16">
        <v>2</v>
      </c>
      <c r="X1216" s="11">
        <v>1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  <c r="AE1216" s="11">
        <v>1</v>
      </c>
      <c r="AF1216" s="20"/>
      <c r="AG1216" s="19"/>
      <c r="AH1216" s="19">
        <v>50</v>
      </c>
      <c r="AI1216" s="19">
        <v>68</v>
      </c>
      <c r="AJ1216" s="51"/>
      <c r="AK1216" s="51"/>
      <c r="AL1216" s="20"/>
      <c r="AM1216" s="20"/>
      <c r="AN1216" s="19"/>
      <c r="AO1216" s="19">
        <v>148</v>
      </c>
      <c r="AP1216" s="19">
        <v>23</v>
      </c>
      <c r="AQ1216" s="19">
        <v>10.8</v>
      </c>
      <c r="AR1216" s="19">
        <v>153</v>
      </c>
      <c r="AS1216" s="19">
        <f>IF(F1216=1,186*POWER(AR1216/88.5,-1.154)*POWER(E1216,-0.203),186*POWER(AR1216/88.5,-1.154)*POWER(E1216,-0.203)*0.742)</f>
        <v>43.218392473179208</v>
      </c>
      <c r="AY1216" s="14" t="s">
        <v>25</v>
      </c>
      <c r="AZ1216" s="21">
        <v>40711</v>
      </c>
      <c r="BA1216" s="13">
        <v>0</v>
      </c>
      <c r="BL1216" s="13">
        <v>30</v>
      </c>
      <c r="BN1216" s="13">
        <v>80</v>
      </c>
      <c r="BS1216" s="13">
        <v>3</v>
      </c>
      <c r="BT1216" s="11">
        <v>2</v>
      </c>
      <c r="BU1216" s="11">
        <v>2</v>
      </c>
      <c r="BV1216" s="13">
        <v>1</v>
      </c>
      <c r="BW1216" s="13">
        <v>1</v>
      </c>
      <c r="BX1216" s="13">
        <v>1</v>
      </c>
    </row>
    <row r="1217" spans="1:76">
      <c r="A1217" s="13">
        <v>965</v>
      </c>
      <c r="B1217" s="11">
        <v>2</v>
      </c>
      <c r="C1217" s="11">
        <v>1</v>
      </c>
      <c r="D1217" s="11">
        <f t="shared" si="129"/>
        <v>1954</v>
      </c>
      <c r="E1217" s="11">
        <v>57</v>
      </c>
      <c r="F1217" s="15">
        <v>1</v>
      </c>
      <c r="G1217" s="71">
        <v>1</v>
      </c>
      <c r="H1217" s="16">
        <v>1</v>
      </c>
      <c r="I1217" s="16">
        <v>2000</v>
      </c>
      <c r="J1217" s="16">
        <f t="shared" si="130"/>
        <v>11</v>
      </c>
      <c r="K1217" s="16">
        <v>2</v>
      </c>
      <c r="L1217" s="11">
        <v>1</v>
      </c>
      <c r="M1217" s="11">
        <v>0</v>
      </c>
      <c r="N1217" s="13">
        <v>3</v>
      </c>
      <c r="O1217" s="17">
        <v>0</v>
      </c>
      <c r="P1217" s="13">
        <v>0</v>
      </c>
      <c r="Q1217" s="16">
        <v>0</v>
      </c>
      <c r="R1217" s="16">
        <v>0</v>
      </c>
      <c r="S1217" s="16">
        <v>0</v>
      </c>
      <c r="T1217" s="16">
        <v>0</v>
      </c>
      <c r="U1217" s="16">
        <v>0</v>
      </c>
      <c r="W1217" s="16">
        <v>0</v>
      </c>
      <c r="X1217" s="11">
        <v>1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1</v>
      </c>
      <c r="AF1217" s="20"/>
      <c r="AG1217" s="19"/>
      <c r="AH1217" s="19"/>
      <c r="AI1217" s="19">
        <v>55</v>
      </c>
      <c r="AJ1217" s="51">
        <v>3</v>
      </c>
      <c r="AK1217" s="51">
        <v>1</v>
      </c>
      <c r="AL1217" s="20">
        <v>65</v>
      </c>
      <c r="AM1217" s="20"/>
      <c r="AN1217" s="20">
        <v>1</v>
      </c>
      <c r="AO1217" s="19">
        <v>175</v>
      </c>
      <c r="AP1217" s="19">
        <v>5</v>
      </c>
      <c r="AQ1217" s="19">
        <v>5.5</v>
      </c>
      <c r="AR1217" s="19">
        <v>124.7</v>
      </c>
      <c r="AS1217" s="19">
        <f>IF(F1217=1,186*POWER(AR1217/88.5,-1.154)*POWER(E1217,-0.203),186*POWER(AR1217/88.5,-1.154)*POWER(E1217,-0.203)*0.742)</f>
        <v>55.107790104212967</v>
      </c>
      <c r="AT1217" s="19">
        <v>5.8</v>
      </c>
      <c r="AU1217" s="20">
        <v>1.4</v>
      </c>
      <c r="AV1217" s="19">
        <v>0.6</v>
      </c>
      <c r="AW1217" s="19">
        <v>3.1</v>
      </c>
      <c r="AX1217" s="19">
        <f>(AT1217-AU1217)/AU1217</f>
        <v>3.1428571428571432</v>
      </c>
      <c r="AY1217" s="14" t="s">
        <v>20</v>
      </c>
      <c r="AZ1217" s="21">
        <v>40875</v>
      </c>
      <c r="BA1217" s="13">
        <v>1</v>
      </c>
      <c r="BD1217" s="13">
        <v>40</v>
      </c>
      <c r="BL1217" s="13">
        <v>100</v>
      </c>
      <c r="BM1217" s="13">
        <v>100</v>
      </c>
      <c r="BS1217" s="13">
        <v>3</v>
      </c>
      <c r="BT1217" s="11">
        <v>2</v>
      </c>
      <c r="BU1217" s="11">
        <v>2</v>
      </c>
      <c r="BV1217" s="13">
        <v>2</v>
      </c>
      <c r="BW1217" s="13">
        <v>1</v>
      </c>
      <c r="BX1217" s="13">
        <v>4</v>
      </c>
    </row>
    <row r="1218" spans="1:76">
      <c r="A1218" s="13">
        <v>976</v>
      </c>
      <c r="B1218" s="11">
        <v>2</v>
      </c>
      <c r="C1218" s="11">
        <v>1</v>
      </c>
      <c r="D1218" s="11">
        <f t="shared" si="129"/>
        <v>1955</v>
      </c>
      <c r="E1218" s="11">
        <v>56</v>
      </c>
      <c r="F1218" s="15">
        <v>1</v>
      </c>
      <c r="G1218" s="71">
        <v>1</v>
      </c>
      <c r="H1218" s="16">
        <v>1</v>
      </c>
      <c r="I1218" s="16">
        <v>2008</v>
      </c>
      <c r="J1218" s="16">
        <f t="shared" si="130"/>
        <v>3</v>
      </c>
      <c r="K1218" s="11">
        <v>2</v>
      </c>
      <c r="L1218" s="11">
        <v>1</v>
      </c>
      <c r="M1218" s="11">
        <v>4</v>
      </c>
      <c r="N1218" s="13">
        <v>3</v>
      </c>
      <c r="O1218" s="17">
        <v>0</v>
      </c>
      <c r="P1218" s="13">
        <v>0</v>
      </c>
      <c r="Q1218" s="16">
        <v>0</v>
      </c>
      <c r="R1218" s="16">
        <v>0</v>
      </c>
      <c r="S1218" s="16">
        <v>0</v>
      </c>
      <c r="T1218" s="16">
        <v>1</v>
      </c>
      <c r="U1218" s="16">
        <v>0</v>
      </c>
      <c r="V1218" s="11">
        <v>1</v>
      </c>
      <c r="W1218" s="16">
        <v>3</v>
      </c>
      <c r="X1218" s="11">
        <v>1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1</v>
      </c>
      <c r="AF1218" s="20"/>
      <c r="AG1218" s="19"/>
      <c r="AH1218" s="19"/>
      <c r="AI1218" s="19"/>
      <c r="AJ1218" s="51"/>
      <c r="AK1218" s="51"/>
      <c r="AL1218" s="20"/>
      <c r="AM1218" s="20"/>
      <c r="AN1218" s="19"/>
      <c r="AO1218" s="19">
        <v>152</v>
      </c>
      <c r="AP1218" s="19">
        <v>14</v>
      </c>
      <c r="AQ1218" s="19"/>
      <c r="AR1218" s="19"/>
      <c r="AZ1218" s="21">
        <v>40862</v>
      </c>
      <c r="BA1218" s="13">
        <v>1</v>
      </c>
      <c r="BC1218" s="13">
        <v>100</v>
      </c>
      <c r="BK1218" s="13">
        <v>50</v>
      </c>
      <c r="BN1218" s="13">
        <v>50</v>
      </c>
      <c r="BT1218" s="11">
        <v>2</v>
      </c>
      <c r="BU1218" s="11">
        <v>2</v>
      </c>
      <c r="BV1218" s="13">
        <v>2</v>
      </c>
      <c r="BW1218" s="13">
        <v>1</v>
      </c>
      <c r="BX1218" s="13">
        <v>2</v>
      </c>
    </row>
    <row r="1219" spans="1:76">
      <c r="A1219" s="13">
        <v>1019</v>
      </c>
      <c r="B1219" s="11">
        <v>2</v>
      </c>
      <c r="C1219" s="11">
        <v>1</v>
      </c>
      <c r="D1219" s="11">
        <f t="shared" si="129"/>
        <v>1960</v>
      </c>
      <c r="E1219" s="11">
        <v>51</v>
      </c>
      <c r="F1219" s="15">
        <v>1</v>
      </c>
      <c r="G1219" s="71">
        <v>1</v>
      </c>
      <c r="H1219" s="16">
        <v>1</v>
      </c>
      <c r="I1219" s="16">
        <v>2007</v>
      </c>
      <c r="J1219" s="16">
        <f t="shared" si="130"/>
        <v>4</v>
      </c>
      <c r="K1219" s="16">
        <v>2</v>
      </c>
      <c r="L1219" s="11">
        <v>1</v>
      </c>
      <c r="M1219" s="16">
        <v>4</v>
      </c>
      <c r="N1219" s="13">
        <v>3</v>
      </c>
      <c r="O1219" s="17">
        <v>0</v>
      </c>
      <c r="P1219" s="13">
        <v>0</v>
      </c>
      <c r="Q1219" s="16">
        <v>0</v>
      </c>
      <c r="R1219" s="16">
        <v>0</v>
      </c>
      <c r="S1219" s="16">
        <v>0</v>
      </c>
      <c r="T1219" s="16">
        <v>0</v>
      </c>
      <c r="U1219" s="16">
        <v>0</v>
      </c>
      <c r="V1219" s="11">
        <v>2</v>
      </c>
      <c r="W1219" s="16">
        <v>2</v>
      </c>
      <c r="X1219" s="11">
        <v>1</v>
      </c>
      <c r="Y1219" s="11">
        <v>1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  <c r="AE1219" s="11">
        <v>1</v>
      </c>
      <c r="AF1219" s="20"/>
      <c r="AG1219" s="19">
        <v>33.5</v>
      </c>
      <c r="AH1219" s="19">
        <v>55</v>
      </c>
      <c r="AI1219" s="19">
        <v>56</v>
      </c>
      <c r="AJ1219" s="51"/>
      <c r="AK1219" s="51"/>
      <c r="AL1219" s="20"/>
      <c r="AM1219" s="20"/>
      <c r="AN1219" s="19"/>
      <c r="AO1219" s="19">
        <v>145</v>
      </c>
      <c r="AP1219" s="19">
        <v>2</v>
      </c>
      <c r="AQ1219" s="19">
        <v>5.13</v>
      </c>
      <c r="AR1219" s="19">
        <v>94.6</v>
      </c>
      <c r="AS1219" s="19">
        <f t="shared" ref="AS1219:AS1225" si="132">IF(F1219=1,186*POWER(AR1219/88.5,-1.154)*POWER(E1219,-0.203),186*POWER(AR1219/88.5,-1.154)*POWER(E1219,-0.203)*0.742)</f>
        <v>77.530103091134166</v>
      </c>
      <c r="AT1219" s="19">
        <v>3.65</v>
      </c>
      <c r="AU1219" s="20">
        <v>0.92</v>
      </c>
      <c r="AV1219" s="19">
        <v>0.54</v>
      </c>
      <c r="AW1219" s="19">
        <v>2.19</v>
      </c>
      <c r="AX1219" s="19">
        <f>(AT1219-AU1219)/AU1219</f>
        <v>2.9673913043478257</v>
      </c>
      <c r="AY1219" s="14" t="s">
        <v>45</v>
      </c>
      <c r="AZ1219" s="21">
        <v>40889</v>
      </c>
      <c r="BA1219" s="13">
        <v>0</v>
      </c>
      <c r="BO1219" s="13">
        <v>90</v>
      </c>
      <c r="BS1219" s="13">
        <v>1</v>
      </c>
      <c r="BT1219" s="11">
        <v>2</v>
      </c>
      <c r="BU1219" s="11">
        <v>2</v>
      </c>
      <c r="BV1219" s="13">
        <v>1</v>
      </c>
      <c r="BW1219" s="13">
        <v>0</v>
      </c>
      <c r="BX1219" s="13">
        <v>1</v>
      </c>
    </row>
    <row r="1220" spans="1:76">
      <c r="A1220" s="13">
        <v>1055</v>
      </c>
      <c r="B1220" s="11">
        <v>2</v>
      </c>
      <c r="C1220" s="11">
        <v>1</v>
      </c>
      <c r="D1220" s="11">
        <f t="shared" si="129"/>
        <v>1942</v>
      </c>
      <c r="E1220" s="11">
        <v>70</v>
      </c>
      <c r="F1220" s="15">
        <v>1</v>
      </c>
      <c r="G1220" s="70"/>
      <c r="H1220" s="16">
        <v>0</v>
      </c>
      <c r="I1220" s="16"/>
      <c r="J1220" s="16">
        <f t="shared" si="130"/>
        <v>2012</v>
      </c>
      <c r="K1220" s="11">
        <v>0</v>
      </c>
      <c r="L1220" s="11">
        <v>0</v>
      </c>
      <c r="M1220" s="11">
        <v>4</v>
      </c>
      <c r="N1220" s="13">
        <v>3</v>
      </c>
      <c r="O1220" s="17">
        <v>0</v>
      </c>
      <c r="P1220" s="13">
        <v>0</v>
      </c>
      <c r="Q1220" s="16">
        <v>1</v>
      </c>
      <c r="R1220" s="16">
        <v>0</v>
      </c>
      <c r="S1220" s="16">
        <v>0</v>
      </c>
      <c r="T1220" s="16">
        <v>0</v>
      </c>
      <c r="U1220" s="16">
        <v>1</v>
      </c>
      <c r="V1220" s="11">
        <v>1</v>
      </c>
      <c r="W1220" s="16">
        <v>3</v>
      </c>
      <c r="X1220" s="11">
        <v>3</v>
      </c>
      <c r="Y1220" s="11">
        <v>0</v>
      </c>
      <c r="Z1220" s="11">
        <v>0</v>
      </c>
      <c r="AA1220" s="11">
        <v>0</v>
      </c>
      <c r="AB1220" s="11">
        <v>0</v>
      </c>
      <c r="AC1220" s="11">
        <v>1</v>
      </c>
      <c r="AD1220" s="11">
        <v>0</v>
      </c>
      <c r="AE1220" s="11">
        <v>0</v>
      </c>
      <c r="AF1220" s="20">
        <v>23</v>
      </c>
      <c r="AG1220" s="19"/>
      <c r="AH1220" s="19">
        <v>49</v>
      </c>
      <c r="AI1220" s="19">
        <v>74</v>
      </c>
      <c r="AJ1220" s="51">
        <v>0</v>
      </c>
      <c r="AK1220" s="51">
        <v>0</v>
      </c>
      <c r="AL1220" s="20">
        <v>60</v>
      </c>
      <c r="AM1220" s="20"/>
      <c r="AN1220" s="19"/>
      <c r="AO1220" s="19">
        <v>139</v>
      </c>
      <c r="AP1220" s="19">
        <v>13</v>
      </c>
      <c r="AQ1220" s="19">
        <v>8.6999999999999993</v>
      </c>
      <c r="AR1220" s="19">
        <v>109</v>
      </c>
      <c r="AS1220" s="19">
        <f t="shared" si="132"/>
        <v>61.736271599083224</v>
      </c>
      <c r="AT1220" s="19">
        <v>3.3</v>
      </c>
      <c r="AU1220" s="20">
        <v>0.93</v>
      </c>
      <c r="AV1220" s="19">
        <v>0.39</v>
      </c>
      <c r="AW1220" s="19">
        <v>1.99</v>
      </c>
      <c r="AX1220" s="19">
        <f>(AT1220-AU1220)/AU1220</f>
        <v>2.5483870967741931</v>
      </c>
      <c r="AY1220" s="14" t="s">
        <v>157</v>
      </c>
      <c r="AZ1220" s="21">
        <v>40927</v>
      </c>
      <c r="BA1220" s="13">
        <v>1</v>
      </c>
      <c r="BB1220" s="13">
        <v>70</v>
      </c>
      <c r="BC1220" s="13">
        <v>100</v>
      </c>
      <c r="BM1220" s="13">
        <v>60</v>
      </c>
      <c r="BN1220" s="13">
        <v>30</v>
      </c>
      <c r="BS1220" s="13">
        <v>2</v>
      </c>
      <c r="BT1220" s="11">
        <v>2</v>
      </c>
      <c r="BU1220" s="11">
        <v>2</v>
      </c>
      <c r="BV1220" s="13">
        <v>4</v>
      </c>
      <c r="BX1220" s="13">
        <v>4</v>
      </c>
    </row>
    <row r="1221" spans="1:76">
      <c r="A1221" s="13">
        <v>1073</v>
      </c>
      <c r="B1221" s="11">
        <v>2</v>
      </c>
      <c r="C1221" s="11">
        <v>1</v>
      </c>
      <c r="D1221" s="11">
        <f t="shared" si="129"/>
        <v>1961</v>
      </c>
      <c r="E1221" s="11">
        <v>51</v>
      </c>
      <c r="F1221" s="15">
        <v>1</v>
      </c>
      <c r="H1221" s="16">
        <v>1</v>
      </c>
      <c r="I1221" s="16"/>
      <c r="J1221" s="16">
        <f t="shared" si="130"/>
        <v>2012</v>
      </c>
      <c r="K1221" s="11">
        <v>0</v>
      </c>
      <c r="L1221" s="11">
        <v>0</v>
      </c>
      <c r="M1221" s="16">
        <v>3</v>
      </c>
      <c r="N1221" s="13">
        <v>4</v>
      </c>
      <c r="O1221" s="17">
        <v>0</v>
      </c>
      <c r="P1221" s="13">
        <v>0</v>
      </c>
      <c r="Q1221" s="16">
        <v>1</v>
      </c>
      <c r="R1221" s="16">
        <v>0</v>
      </c>
      <c r="S1221" s="16">
        <v>0</v>
      </c>
      <c r="T1221" s="16">
        <v>0</v>
      </c>
      <c r="U1221" s="16">
        <v>0</v>
      </c>
      <c r="V1221" s="11">
        <v>1</v>
      </c>
      <c r="W1221" s="16">
        <v>2</v>
      </c>
      <c r="X1221" s="11">
        <v>1</v>
      </c>
      <c r="Y1221" s="11">
        <v>1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20">
        <v>12</v>
      </c>
      <c r="AG1221" s="19"/>
      <c r="AH1221" s="19">
        <v>49</v>
      </c>
      <c r="AI1221" s="19">
        <v>78</v>
      </c>
      <c r="AJ1221" s="51">
        <v>1</v>
      </c>
      <c r="AK1221" s="51">
        <v>0</v>
      </c>
      <c r="AL1221" s="20">
        <v>54</v>
      </c>
      <c r="AM1221" s="20"/>
      <c r="AN1221" s="19"/>
      <c r="AO1221" s="19">
        <v>115</v>
      </c>
      <c r="AP1221" s="19">
        <v>20</v>
      </c>
      <c r="AQ1221" s="19">
        <v>5.57</v>
      </c>
      <c r="AR1221" s="19">
        <v>91</v>
      </c>
      <c r="AS1221" s="19">
        <f t="shared" si="132"/>
        <v>81.080228904563498</v>
      </c>
      <c r="AT1221" s="19">
        <v>5.81</v>
      </c>
      <c r="AU1221" s="20">
        <v>0.81</v>
      </c>
      <c r="AV1221" s="19">
        <v>0.6</v>
      </c>
      <c r="AW1221" s="19">
        <v>4.4000000000000004</v>
      </c>
      <c r="AX1221" s="19">
        <f>(AT1221-AU1221)/AU1221</f>
        <v>6.1728395061728394</v>
      </c>
      <c r="AY1221" s="14" t="s">
        <v>32</v>
      </c>
      <c r="AZ1221" s="21">
        <v>40987</v>
      </c>
      <c r="BA1221" s="13">
        <v>0</v>
      </c>
      <c r="BD1221" s="13">
        <v>50</v>
      </c>
      <c r="BH1221" s="13">
        <v>80</v>
      </c>
      <c r="BI1221" s="13">
        <v>50</v>
      </c>
      <c r="BS1221" s="13">
        <v>1</v>
      </c>
      <c r="BT1221" s="11">
        <v>2</v>
      </c>
      <c r="BU1221" s="11">
        <v>2</v>
      </c>
      <c r="BV1221" s="13">
        <v>2</v>
      </c>
      <c r="BW1221" s="13">
        <v>1</v>
      </c>
      <c r="BX1221" s="13">
        <v>1</v>
      </c>
    </row>
    <row r="1222" spans="1:76">
      <c r="A1222" s="7">
        <v>1078</v>
      </c>
      <c r="B1222" s="9">
        <v>2</v>
      </c>
      <c r="C1222" s="9">
        <v>1</v>
      </c>
      <c r="D1222" s="9">
        <f t="shared" si="129"/>
        <v>1971</v>
      </c>
      <c r="E1222" s="9">
        <v>41</v>
      </c>
      <c r="F1222" s="60">
        <v>1</v>
      </c>
      <c r="G1222" s="71">
        <v>1</v>
      </c>
      <c r="H1222" s="61">
        <v>0</v>
      </c>
      <c r="I1222" s="61">
        <v>2011</v>
      </c>
      <c r="J1222" s="16">
        <f t="shared" si="130"/>
        <v>1</v>
      </c>
      <c r="K1222" s="61">
        <v>2</v>
      </c>
      <c r="L1222" s="9">
        <v>1</v>
      </c>
      <c r="M1222" s="9">
        <v>0</v>
      </c>
      <c r="N1222" s="7">
        <v>3</v>
      </c>
      <c r="O1222" s="62">
        <v>0</v>
      </c>
      <c r="P1222" s="7">
        <v>0</v>
      </c>
      <c r="Q1222" s="61">
        <v>0</v>
      </c>
      <c r="R1222" s="61">
        <v>0</v>
      </c>
      <c r="S1222" s="61">
        <v>0</v>
      </c>
      <c r="T1222" s="61">
        <v>0</v>
      </c>
      <c r="U1222" s="61">
        <v>0</v>
      </c>
      <c r="V1222" s="9"/>
      <c r="W1222" s="61">
        <v>0</v>
      </c>
      <c r="X1222" s="9">
        <v>1</v>
      </c>
      <c r="Y1222" s="9">
        <v>0</v>
      </c>
      <c r="Z1222" s="9">
        <v>0</v>
      </c>
      <c r="AA1222" s="9">
        <v>0</v>
      </c>
      <c r="AB1222" s="9">
        <v>0</v>
      </c>
      <c r="AC1222" s="9">
        <v>0</v>
      </c>
      <c r="AD1222" s="9">
        <v>0</v>
      </c>
      <c r="AE1222" s="9">
        <v>1</v>
      </c>
      <c r="AF1222" s="63">
        <v>16</v>
      </c>
      <c r="AG1222" s="64"/>
      <c r="AH1222" s="64">
        <v>55</v>
      </c>
      <c r="AI1222" s="64"/>
      <c r="AJ1222" s="65">
        <v>1</v>
      </c>
      <c r="AK1222" s="65">
        <v>0</v>
      </c>
      <c r="AL1222" s="63">
        <v>62</v>
      </c>
      <c r="AM1222" s="63"/>
      <c r="AN1222" s="64"/>
      <c r="AO1222" s="64">
        <v>145</v>
      </c>
      <c r="AP1222" s="64">
        <v>5</v>
      </c>
      <c r="AQ1222" s="64">
        <v>5.5</v>
      </c>
      <c r="AR1222" s="64">
        <v>88.7</v>
      </c>
      <c r="AS1222" s="64">
        <f t="shared" si="132"/>
        <v>87.294422937383203</v>
      </c>
      <c r="AT1222" s="64">
        <v>2.9</v>
      </c>
      <c r="AU1222" s="63">
        <v>0.86</v>
      </c>
      <c r="AV1222" s="64">
        <v>0.56999999999999995</v>
      </c>
      <c r="AW1222" s="64">
        <v>1.47</v>
      </c>
      <c r="AX1222" s="64">
        <f>(AT1222-AU1222)/AU1222</f>
        <v>2.3720930232558142</v>
      </c>
      <c r="AY1222" s="8" t="s">
        <v>252</v>
      </c>
      <c r="AZ1222" s="10">
        <v>41011</v>
      </c>
      <c r="BA1222" s="7">
        <v>1</v>
      </c>
      <c r="BB1222" s="7"/>
      <c r="BC1222" s="7"/>
      <c r="BD1222" s="7">
        <v>100</v>
      </c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R1222" s="7"/>
      <c r="BS1222" s="7">
        <v>2</v>
      </c>
      <c r="BT1222" s="9">
        <v>2</v>
      </c>
      <c r="BU1222" s="9">
        <v>2</v>
      </c>
      <c r="BV1222" s="7">
        <v>1</v>
      </c>
      <c r="BW1222" s="7"/>
      <c r="BX1222" s="7">
        <v>1</v>
      </c>
    </row>
    <row r="1223" spans="1:76">
      <c r="A1223" s="13">
        <v>1080</v>
      </c>
      <c r="B1223" s="11">
        <v>2</v>
      </c>
      <c r="C1223" s="11">
        <v>1</v>
      </c>
      <c r="D1223" s="11">
        <f t="shared" si="129"/>
        <v>1958</v>
      </c>
      <c r="E1223" s="11">
        <v>54</v>
      </c>
      <c r="F1223" s="15">
        <v>1</v>
      </c>
      <c r="G1223" s="71">
        <v>1</v>
      </c>
      <c r="H1223" s="16">
        <v>1</v>
      </c>
      <c r="I1223" s="16">
        <v>99</v>
      </c>
      <c r="J1223" s="16">
        <v>99</v>
      </c>
      <c r="K1223" s="16">
        <v>1</v>
      </c>
      <c r="L1223" s="11">
        <v>1</v>
      </c>
      <c r="M1223" s="16">
        <v>3</v>
      </c>
      <c r="N1223" s="13">
        <v>3</v>
      </c>
      <c r="O1223" s="17">
        <v>0</v>
      </c>
      <c r="P1223" s="13">
        <v>0</v>
      </c>
      <c r="Q1223" s="16">
        <v>0</v>
      </c>
      <c r="R1223" s="16">
        <v>0</v>
      </c>
      <c r="S1223" s="16">
        <v>0</v>
      </c>
      <c r="T1223" s="16">
        <v>0</v>
      </c>
      <c r="U1223" s="16">
        <v>0</v>
      </c>
      <c r="V1223" s="11">
        <v>1</v>
      </c>
      <c r="W1223" s="16">
        <v>3</v>
      </c>
      <c r="X1223" s="11">
        <v>1</v>
      </c>
      <c r="Y1223" s="11">
        <v>0</v>
      </c>
      <c r="Z1223" s="11">
        <v>0</v>
      </c>
      <c r="AA1223" s="11">
        <v>0</v>
      </c>
      <c r="AB1223" s="11">
        <v>0</v>
      </c>
      <c r="AF1223" s="20"/>
      <c r="AG1223" s="19"/>
      <c r="AH1223" s="19"/>
      <c r="AI1223" s="19"/>
      <c r="AJ1223" s="51"/>
      <c r="AK1223" s="51"/>
      <c r="AL1223" s="20"/>
      <c r="AM1223" s="20"/>
      <c r="AN1223" s="19"/>
      <c r="AO1223" s="19">
        <v>182</v>
      </c>
      <c r="AP1223" s="19">
        <v>3</v>
      </c>
      <c r="AQ1223" s="19">
        <v>4.2</v>
      </c>
      <c r="AR1223" s="19">
        <v>119.4</v>
      </c>
      <c r="AS1223" s="19">
        <f t="shared" si="132"/>
        <v>58.57962028443913</v>
      </c>
      <c r="AT1223" s="19">
        <v>4</v>
      </c>
      <c r="AY1223" s="14" t="s">
        <v>253</v>
      </c>
      <c r="AZ1223" s="21">
        <v>41015</v>
      </c>
      <c r="BF1223" s="13">
        <v>90</v>
      </c>
      <c r="BS1223" s="13">
        <v>1</v>
      </c>
      <c r="BT1223" s="11">
        <v>2</v>
      </c>
      <c r="BU1223" s="11">
        <v>2</v>
      </c>
      <c r="BV1223" s="13">
        <v>1</v>
      </c>
      <c r="BW1223" s="13">
        <v>0</v>
      </c>
      <c r="BX1223" s="13">
        <v>0</v>
      </c>
    </row>
    <row r="1224" spans="1:76">
      <c r="A1224" s="13">
        <v>1087</v>
      </c>
      <c r="B1224" s="11">
        <v>2</v>
      </c>
      <c r="C1224" s="11">
        <v>1</v>
      </c>
      <c r="D1224" s="11">
        <f t="shared" si="129"/>
        <v>1975</v>
      </c>
      <c r="E1224" s="11">
        <v>37</v>
      </c>
      <c r="F1224" s="15">
        <v>1</v>
      </c>
      <c r="G1224" s="71">
        <v>1</v>
      </c>
      <c r="H1224" s="16">
        <v>0</v>
      </c>
      <c r="I1224" s="16">
        <v>2011</v>
      </c>
      <c r="J1224" s="16">
        <f t="shared" ref="J1224:J1251" si="133">YEAR(AZ1224)-I1224</f>
        <v>1</v>
      </c>
      <c r="K1224" s="16">
        <v>2</v>
      </c>
      <c r="L1224" s="11">
        <v>1</v>
      </c>
      <c r="M1224" s="16">
        <v>3</v>
      </c>
      <c r="N1224" s="13">
        <v>3</v>
      </c>
      <c r="O1224" s="17">
        <v>0</v>
      </c>
      <c r="P1224" s="13">
        <v>0</v>
      </c>
      <c r="Q1224" s="16">
        <v>0</v>
      </c>
      <c r="R1224" s="16">
        <v>0</v>
      </c>
      <c r="S1224" s="16">
        <v>0</v>
      </c>
      <c r="T1224" s="16">
        <v>0</v>
      </c>
      <c r="U1224" s="16">
        <v>0</v>
      </c>
      <c r="W1224" s="16">
        <v>0</v>
      </c>
      <c r="X1224" s="11">
        <v>1</v>
      </c>
      <c r="Y1224" s="11">
        <v>0</v>
      </c>
      <c r="Z1224" s="11">
        <v>0</v>
      </c>
      <c r="AA1224" s="11">
        <v>0</v>
      </c>
      <c r="AB1224" s="11">
        <v>0</v>
      </c>
      <c r="AF1224" s="20"/>
      <c r="AG1224" s="19"/>
      <c r="AH1224" s="19"/>
      <c r="AI1224" s="19"/>
      <c r="AJ1224" s="51"/>
      <c r="AK1224" s="51"/>
      <c r="AL1224" s="20"/>
      <c r="AM1224" s="20">
        <v>0</v>
      </c>
      <c r="AN1224" s="19"/>
      <c r="AO1224" s="19">
        <v>155</v>
      </c>
      <c r="AP1224" s="19">
        <v>3</v>
      </c>
      <c r="AQ1224" s="19">
        <v>5.7</v>
      </c>
      <c r="AR1224" s="19">
        <v>99.8</v>
      </c>
      <c r="AS1224" s="19">
        <f t="shared" si="132"/>
        <v>77.793602593040987</v>
      </c>
      <c r="AT1224" s="19">
        <v>4.5999999999999996</v>
      </c>
      <c r="AU1224" s="20">
        <v>1.1299999999999999</v>
      </c>
      <c r="AV1224" s="19">
        <v>0.35</v>
      </c>
      <c r="AW1224" s="19">
        <v>3.12</v>
      </c>
      <c r="AX1224" s="19">
        <f>(AT1224-AU1224)/AU1224</f>
        <v>3.0707964601769913</v>
      </c>
      <c r="AY1224" s="14" t="s">
        <v>254</v>
      </c>
      <c r="AZ1224" s="21">
        <v>40938</v>
      </c>
      <c r="BC1224" s="13">
        <v>70</v>
      </c>
      <c r="BL1224" s="13">
        <v>100</v>
      </c>
      <c r="BM1224" s="13">
        <v>70</v>
      </c>
      <c r="BN1224" s="13">
        <v>50</v>
      </c>
      <c r="BS1224" s="13">
        <v>2</v>
      </c>
      <c r="BT1224" s="11">
        <v>2</v>
      </c>
      <c r="BU1224" s="11">
        <v>2</v>
      </c>
      <c r="BV1224" s="13">
        <v>1</v>
      </c>
      <c r="BX1224" s="13">
        <v>1</v>
      </c>
    </row>
    <row r="1225" spans="1:76">
      <c r="A1225" s="13">
        <v>1101</v>
      </c>
      <c r="B1225" s="11">
        <v>2</v>
      </c>
      <c r="C1225" s="11">
        <v>1</v>
      </c>
      <c r="D1225" s="11">
        <f t="shared" si="129"/>
        <v>1956</v>
      </c>
      <c r="E1225" s="11">
        <v>56</v>
      </c>
      <c r="F1225" s="15">
        <v>1</v>
      </c>
      <c r="H1225" s="16">
        <v>2</v>
      </c>
      <c r="I1225" s="16"/>
      <c r="J1225" s="16">
        <f t="shared" si="133"/>
        <v>2012</v>
      </c>
      <c r="K1225" s="11">
        <v>0</v>
      </c>
      <c r="L1225" s="11">
        <v>0</v>
      </c>
      <c r="M1225" s="16">
        <v>3</v>
      </c>
      <c r="N1225" s="13">
        <v>3</v>
      </c>
      <c r="O1225" s="17">
        <v>0</v>
      </c>
      <c r="P1225" s="13">
        <v>0</v>
      </c>
      <c r="Q1225" s="16">
        <v>1</v>
      </c>
      <c r="R1225" s="16">
        <v>0</v>
      </c>
      <c r="S1225" s="16">
        <v>0</v>
      </c>
      <c r="T1225" s="16">
        <v>0</v>
      </c>
      <c r="U1225" s="16">
        <v>0</v>
      </c>
      <c r="V1225" s="11">
        <v>1</v>
      </c>
      <c r="W1225" s="16">
        <v>2</v>
      </c>
      <c r="X1225" s="11">
        <v>1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0</v>
      </c>
      <c r="AF1225" s="20">
        <v>41</v>
      </c>
      <c r="AG1225" s="19"/>
      <c r="AH1225" s="19">
        <v>57</v>
      </c>
      <c r="AI1225" s="19">
        <v>73</v>
      </c>
      <c r="AJ1225" s="51"/>
      <c r="AK1225" s="51"/>
      <c r="AL1225" s="20"/>
      <c r="AM1225" s="20"/>
      <c r="AN1225" s="19"/>
      <c r="AO1225" s="19">
        <v>165</v>
      </c>
      <c r="AP1225" s="19">
        <v>7</v>
      </c>
      <c r="AQ1225" s="19">
        <v>6.27</v>
      </c>
      <c r="AR1225" s="19">
        <v>90</v>
      </c>
      <c r="AS1225" s="19">
        <f t="shared" si="132"/>
        <v>80.576324523312053</v>
      </c>
      <c r="AT1225" s="19">
        <v>3.67</v>
      </c>
      <c r="AU1225" s="20">
        <v>0.86</v>
      </c>
      <c r="AV1225" s="19">
        <v>0.56000000000000005</v>
      </c>
      <c r="AW1225" s="19">
        <v>2.25</v>
      </c>
      <c r="AX1225" s="19">
        <f>(AT1225-AU1225)/AU1225</f>
        <v>3.2674418604651163</v>
      </c>
      <c r="AY1225" s="14" t="s">
        <v>32</v>
      </c>
      <c r="AZ1225" s="21">
        <v>40981</v>
      </c>
      <c r="BA1225" s="13">
        <v>0</v>
      </c>
      <c r="BB1225" s="13">
        <v>50</v>
      </c>
      <c r="BD1225" s="13">
        <v>100</v>
      </c>
      <c r="BL1225" s="13">
        <v>100</v>
      </c>
      <c r="BM1225" s="13">
        <v>50</v>
      </c>
      <c r="BR1225" s="13">
        <v>100</v>
      </c>
      <c r="BS1225" s="13">
        <v>1</v>
      </c>
      <c r="BT1225" s="11">
        <v>2</v>
      </c>
      <c r="BU1225" s="11">
        <v>2</v>
      </c>
      <c r="BV1225" s="13">
        <v>4</v>
      </c>
      <c r="BW1225" s="13">
        <v>0</v>
      </c>
      <c r="BX1225" s="13">
        <v>1</v>
      </c>
    </row>
    <row r="1226" spans="1:76">
      <c r="A1226" s="13">
        <v>1111</v>
      </c>
      <c r="B1226" s="11">
        <v>2</v>
      </c>
      <c r="C1226" s="11">
        <v>1</v>
      </c>
      <c r="D1226" s="11">
        <f t="shared" si="129"/>
        <v>1969</v>
      </c>
      <c r="E1226" s="11">
        <v>43</v>
      </c>
      <c r="F1226" s="15">
        <v>1</v>
      </c>
      <c r="G1226" s="71">
        <v>1</v>
      </c>
      <c r="H1226" s="16">
        <v>0</v>
      </c>
      <c r="I1226" s="16">
        <v>2009</v>
      </c>
      <c r="J1226" s="16">
        <f t="shared" si="133"/>
        <v>3</v>
      </c>
      <c r="K1226" s="16">
        <v>2</v>
      </c>
      <c r="L1226" s="11">
        <v>1</v>
      </c>
      <c r="M1226" s="11">
        <v>2</v>
      </c>
      <c r="N1226" s="13">
        <v>3</v>
      </c>
      <c r="O1226" s="17">
        <v>0</v>
      </c>
      <c r="P1226" s="13">
        <v>0</v>
      </c>
      <c r="Q1226" s="16">
        <v>0</v>
      </c>
      <c r="R1226" s="16">
        <v>0</v>
      </c>
      <c r="S1226" s="16">
        <v>0</v>
      </c>
      <c r="T1226" s="16">
        <v>0</v>
      </c>
      <c r="U1226" s="16">
        <v>0</v>
      </c>
      <c r="V1226" s="11">
        <v>2</v>
      </c>
      <c r="W1226" s="16">
        <v>2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1</v>
      </c>
      <c r="AF1226" s="20">
        <v>29</v>
      </c>
      <c r="AG1226" s="19"/>
      <c r="AH1226" s="19">
        <v>51</v>
      </c>
      <c r="AI1226" s="19">
        <v>51</v>
      </c>
      <c r="AJ1226" s="51">
        <v>0</v>
      </c>
      <c r="AK1226" s="51">
        <v>0</v>
      </c>
      <c r="AL1226" s="20">
        <v>81</v>
      </c>
      <c r="AM1226" s="20"/>
      <c r="AN1226" s="19"/>
      <c r="AO1226" s="19">
        <v>132</v>
      </c>
      <c r="AP1226" s="19">
        <v>2</v>
      </c>
      <c r="AQ1226" s="19">
        <v>5.2</v>
      </c>
      <c r="AR1226" s="19"/>
      <c r="AT1226" s="19">
        <v>5.3</v>
      </c>
      <c r="AY1226" s="14" t="s">
        <v>45</v>
      </c>
      <c r="AZ1226" s="21">
        <v>41002</v>
      </c>
      <c r="BA1226" s="13">
        <v>1</v>
      </c>
      <c r="BD1226" s="13">
        <v>100</v>
      </c>
      <c r="BM1226" s="13">
        <v>30</v>
      </c>
      <c r="BS1226" s="13">
        <v>3</v>
      </c>
      <c r="BT1226" s="11">
        <v>2</v>
      </c>
      <c r="BU1226" s="11">
        <v>2</v>
      </c>
      <c r="BV1226" s="13">
        <v>1</v>
      </c>
      <c r="BX1226" s="13">
        <v>4</v>
      </c>
    </row>
    <row r="1227" spans="1:76">
      <c r="A1227" s="13">
        <v>1113</v>
      </c>
      <c r="B1227" s="11">
        <v>2</v>
      </c>
      <c r="C1227" s="11">
        <v>1</v>
      </c>
      <c r="D1227" s="11">
        <f t="shared" si="129"/>
        <v>1950</v>
      </c>
      <c r="E1227" s="11">
        <v>62</v>
      </c>
      <c r="F1227" s="15">
        <v>1</v>
      </c>
      <c r="G1227" s="71">
        <v>1</v>
      </c>
      <c r="H1227" s="16">
        <v>1</v>
      </c>
      <c r="I1227" s="16">
        <v>2009</v>
      </c>
      <c r="J1227" s="16">
        <f t="shared" si="133"/>
        <v>3</v>
      </c>
      <c r="K1227" s="16">
        <v>2</v>
      </c>
      <c r="L1227" s="11">
        <v>1</v>
      </c>
      <c r="M1227" s="11">
        <v>0</v>
      </c>
      <c r="N1227" s="13">
        <v>2</v>
      </c>
      <c r="O1227" s="17">
        <v>0</v>
      </c>
      <c r="P1227" s="13">
        <v>0</v>
      </c>
      <c r="Q1227" s="16">
        <v>0</v>
      </c>
      <c r="R1227" s="16">
        <v>0</v>
      </c>
      <c r="S1227" s="16">
        <v>0</v>
      </c>
      <c r="T1227" s="16">
        <v>0</v>
      </c>
      <c r="U1227" s="16">
        <v>0</v>
      </c>
      <c r="V1227" s="11">
        <v>1</v>
      </c>
      <c r="W1227" s="16">
        <v>1</v>
      </c>
      <c r="X1227" s="11">
        <v>1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1</v>
      </c>
      <c r="AF1227" s="20">
        <v>17.899999999999999</v>
      </c>
      <c r="AG1227" s="19"/>
      <c r="AH1227" s="19">
        <v>44</v>
      </c>
      <c r="AI1227" s="19">
        <v>67</v>
      </c>
      <c r="AJ1227" s="51">
        <v>3</v>
      </c>
      <c r="AK1227" s="51">
        <v>0</v>
      </c>
      <c r="AL1227" s="20">
        <v>66</v>
      </c>
      <c r="AM1227" s="20">
        <v>0</v>
      </c>
      <c r="AN1227" s="19"/>
      <c r="AO1227" s="19">
        <v>100</v>
      </c>
      <c r="AP1227" s="19">
        <v>11</v>
      </c>
      <c r="AQ1227" s="19">
        <v>4.2</v>
      </c>
      <c r="AR1227" s="19">
        <v>108</v>
      </c>
      <c r="AS1227" s="19">
        <f t="shared" ref="AS1227:AS1237" si="134">IF(F1227=1,186*POWER(AR1227/88.5,-1.154)*POWER(E1227,-0.203),186*POWER(AR1227/88.5,-1.154)*POWER(E1227,-0.203)*0.742)</f>
        <v>63.952709903292146</v>
      </c>
      <c r="AT1227" s="19">
        <v>5.24</v>
      </c>
      <c r="AU1227" s="20">
        <v>1.01</v>
      </c>
      <c r="AV1227" s="19">
        <v>0.67</v>
      </c>
      <c r="AW1227" s="19">
        <v>3.56</v>
      </c>
      <c r="AX1227" s="19">
        <f>(AT1227-AU1227)/AU1227</f>
        <v>4.1881188118811883</v>
      </c>
      <c r="AY1227" s="14" t="s">
        <v>32</v>
      </c>
      <c r="AZ1227" s="21">
        <v>41017</v>
      </c>
      <c r="BA1227" s="13">
        <v>1</v>
      </c>
      <c r="BD1227" s="13">
        <v>100</v>
      </c>
      <c r="BS1227" s="13">
        <v>1</v>
      </c>
      <c r="BT1227" s="11">
        <v>2</v>
      </c>
      <c r="BU1227" s="11">
        <v>2</v>
      </c>
      <c r="BV1227" s="13">
        <v>1</v>
      </c>
      <c r="BW1227" s="13">
        <v>1</v>
      </c>
      <c r="BX1227" s="13">
        <v>0</v>
      </c>
    </row>
    <row r="1228" spans="1:76">
      <c r="A1228" s="13">
        <v>1114</v>
      </c>
      <c r="B1228" s="11">
        <v>2</v>
      </c>
      <c r="C1228" s="11">
        <v>1</v>
      </c>
      <c r="D1228" s="11">
        <f t="shared" ref="D1228:D1259" si="135">YEAR(AZ1228)-E1228</f>
        <v>1946</v>
      </c>
      <c r="E1228" s="11">
        <v>66</v>
      </c>
      <c r="F1228" s="15">
        <v>1</v>
      </c>
      <c r="G1228" s="71">
        <v>1</v>
      </c>
      <c r="H1228" s="16">
        <v>2</v>
      </c>
      <c r="I1228" s="16">
        <v>2007</v>
      </c>
      <c r="J1228" s="16">
        <f t="shared" si="133"/>
        <v>5</v>
      </c>
      <c r="K1228" s="16">
        <v>2</v>
      </c>
      <c r="L1228" s="11">
        <v>1</v>
      </c>
      <c r="M1228" s="16">
        <v>4</v>
      </c>
      <c r="N1228" s="13">
        <v>4</v>
      </c>
      <c r="O1228" s="17">
        <v>3</v>
      </c>
      <c r="P1228" s="13">
        <v>0</v>
      </c>
      <c r="Q1228" s="16">
        <v>0</v>
      </c>
      <c r="R1228" s="16">
        <v>0</v>
      </c>
      <c r="S1228" s="16">
        <v>0</v>
      </c>
      <c r="T1228" s="16">
        <v>0</v>
      </c>
      <c r="U1228" s="16">
        <v>1</v>
      </c>
      <c r="W1228" s="16">
        <v>0</v>
      </c>
      <c r="X1228" s="11">
        <v>1</v>
      </c>
      <c r="Y1228" s="11">
        <v>0</v>
      </c>
      <c r="Z1228" s="11">
        <v>0</v>
      </c>
      <c r="AA1228" s="11">
        <v>0</v>
      </c>
      <c r="AB1228" s="11">
        <v>0</v>
      </c>
      <c r="AF1228" s="20"/>
      <c r="AG1228" s="19"/>
      <c r="AH1228" s="19"/>
      <c r="AI1228" s="19"/>
      <c r="AJ1228" s="51">
        <v>3</v>
      </c>
      <c r="AK1228" s="51">
        <v>0</v>
      </c>
      <c r="AL1228" s="20">
        <v>65</v>
      </c>
      <c r="AM1228" s="20"/>
      <c r="AN1228" s="19"/>
      <c r="AO1228" s="19">
        <v>128</v>
      </c>
      <c r="AP1228" s="19">
        <v>20</v>
      </c>
      <c r="AQ1228" s="19">
        <v>10.3</v>
      </c>
      <c r="AR1228" s="19">
        <v>120.6</v>
      </c>
      <c r="AS1228" s="19">
        <f t="shared" si="134"/>
        <v>55.595964185575774</v>
      </c>
      <c r="AT1228" s="19">
        <v>2.6</v>
      </c>
      <c r="AY1228" s="14" t="s">
        <v>114</v>
      </c>
      <c r="AZ1228" s="21">
        <v>40974</v>
      </c>
      <c r="BA1228" s="13">
        <v>1</v>
      </c>
      <c r="BC1228" s="13">
        <v>100</v>
      </c>
      <c r="BI1228" s="13">
        <v>70</v>
      </c>
      <c r="BL1228" s="13">
        <v>100</v>
      </c>
      <c r="BM1228" s="13">
        <v>100</v>
      </c>
      <c r="BS1228" s="13">
        <v>1</v>
      </c>
      <c r="BT1228" s="11">
        <v>2</v>
      </c>
      <c r="BU1228" s="11">
        <v>2</v>
      </c>
      <c r="BV1228" s="13">
        <v>3</v>
      </c>
      <c r="BW1228" s="13">
        <v>0</v>
      </c>
      <c r="BX1228" s="13">
        <v>0</v>
      </c>
    </row>
    <row r="1229" spans="1:76">
      <c r="A1229" s="13">
        <v>1122</v>
      </c>
      <c r="B1229" s="11">
        <v>2</v>
      </c>
      <c r="C1229" s="11">
        <v>1</v>
      </c>
      <c r="D1229" s="11">
        <f t="shared" si="135"/>
        <v>1939</v>
      </c>
      <c r="E1229" s="11">
        <v>73</v>
      </c>
      <c r="F1229" s="15">
        <v>1</v>
      </c>
      <c r="G1229" s="70">
        <v>1</v>
      </c>
      <c r="H1229" s="16">
        <v>1</v>
      </c>
      <c r="I1229" s="16">
        <v>2003</v>
      </c>
      <c r="J1229" s="16">
        <f t="shared" si="133"/>
        <v>9</v>
      </c>
      <c r="K1229" s="16">
        <v>1</v>
      </c>
      <c r="L1229" s="11">
        <v>1</v>
      </c>
      <c r="M1229" s="16">
        <v>3</v>
      </c>
      <c r="N1229" s="13">
        <v>3</v>
      </c>
      <c r="O1229" s="17">
        <v>0</v>
      </c>
      <c r="P1229" s="13">
        <v>0</v>
      </c>
      <c r="Q1229" s="16">
        <v>1</v>
      </c>
      <c r="R1229" s="16">
        <v>1</v>
      </c>
      <c r="S1229" s="16">
        <v>0</v>
      </c>
      <c r="T1229" s="16">
        <v>0</v>
      </c>
      <c r="U1229" s="16">
        <v>0</v>
      </c>
      <c r="V1229" s="11">
        <v>1</v>
      </c>
      <c r="W1229" s="16">
        <v>3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1</v>
      </c>
      <c r="AD1229" s="11">
        <v>0</v>
      </c>
      <c r="AE1229" s="11">
        <v>0</v>
      </c>
      <c r="AF1229" s="20"/>
      <c r="AG1229" s="19"/>
      <c r="AH1229" s="19">
        <v>34</v>
      </c>
      <c r="AI1229" s="19">
        <v>60</v>
      </c>
      <c r="AJ1229" s="51"/>
      <c r="AK1229" s="51"/>
      <c r="AL1229" s="20"/>
      <c r="AM1229" s="20">
        <v>1</v>
      </c>
      <c r="AN1229" s="19"/>
      <c r="AO1229" s="19">
        <v>139</v>
      </c>
      <c r="AP1229" s="19">
        <v>21</v>
      </c>
      <c r="AQ1229" s="19">
        <v>5.0999999999999996</v>
      </c>
      <c r="AR1229" s="19">
        <v>101</v>
      </c>
      <c r="AS1229" s="19">
        <f t="shared" si="134"/>
        <v>66.841174524276084</v>
      </c>
      <c r="AT1229" s="19">
        <v>3.16</v>
      </c>
      <c r="AU1229" s="51">
        <v>0.83</v>
      </c>
      <c r="AV1229" s="52">
        <v>0.49</v>
      </c>
      <c r="AW1229" s="52">
        <v>1.74</v>
      </c>
      <c r="AX1229" s="19">
        <f>(AT1229-AU1229)/AU1229</f>
        <v>2.8072289156626509</v>
      </c>
      <c r="AY1229" s="14" t="s">
        <v>45</v>
      </c>
      <c r="AZ1229" s="21">
        <v>41023</v>
      </c>
      <c r="BC1229" s="13">
        <v>40</v>
      </c>
      <c r="BD1229" s="13">
        <v>30</v>
      </c>
      <c r="BO1229" s="13">
        <v>70</v>
      </c>
      <c r="BS1229" s="13">
        <v>3</v>
      </c>
      <c r="BT1229" s="11">
        <v>2</v>
      </c>
      <c r="BU1229" s="11">
        <v>2</v>
      </c>
      <c r="BV1229" s="13">
        <v>1</v>
      </c>
      <c r="BW1229" s="13">
        <v>1</v>
      </c>
      <c r="BX1229" s="13">
        <v>0</v>
      </c>
    </row>
    <row r="1230" spans="1:76">
      <c r="A1230" s="13">
        <v>1168</v>
      </c>
      <c r="B1230" s="11">
        <v>2</v>
      </c>
      <c r="C1230" s="11">
        <v>1</v>
      </c>
      <c r="D1230" s="11">
        <f t="shared" si="135"/>
        <v>1950</v>
      </c>
      <c r="E1230" s="11">
        <v>63</v>
      </c>
      <c r="F1230" s="15">
        <v>2</v>
      </c>
      <c r="G1230" s="71">
        <v>1</v>
      </c>
      <c r="H1230" s="16">
        <v>1</v>
      </c>
      <c r="I1230" s="16">
        <v>2010</v>
      </c>
      <c r="J1230" s="16">
        <f t="shared" si="133"/>
        <v>3</v>
      </c>
      <c r="K1230" s="16">
        <v>2</v>
      </c>
      <c r="L1230" s="11">
        <v>1</v>
      </c>
      <c r="M1230" s="16">
        <v>3</v>
      </c>
      <c r="N1230" s="13">
        <v>3</v>
      </c>
      <c r="O1230" s="17">
        <v>0</v>
      </c>
      <c r="P1230" s="13">
        <v>1</v>
      </c>
      <c r="Q1230" s="16">
        <v>0</v>
      </c>
      <c r="R1230" s="16">
        <v>1</v>
      </c>
      <c r="S1230" s="16">
        <v>0</v>
      </c>
      <c r="T1230" s="16">
        <v>0</v>
      </c>
      <c r="U1230" s="16">
        <v>1</v>
      </c>
      <c r="V1230" s="11">
        <v>1</v>
      </c>
      <c r="W1230" s="16">
        <v>2</v>
      </c>
      <c r="X1230" s="11">
        <v>1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1</v>
      </c>
      <c r="AE1230" s="11">
        <v>1</v>
      </c>
      <c r="AF1230" s="20">
        <v>26</v>
      </c>
      <c r="AG1230" s="19"/>
      <c r="AH1230" s="19">
        <v>72</v>
      </c>
      <c r="AI1230" s="19">
        <v>48</v>
      </c>
      <c r="AJ1230" s="51">
        <v>5</v>
      </c>
      <c r="AK1230" s="51">
        <v>0</v>
      </c>
      <c r="AL1230" s="20">
        <v>69</v>
      </c>
      <c r="AM1230" s="20"/>
      <c r="AN1230" s="19"/>
      <c r="AO1230" s="19">
        <v>155</v>
      </c>
      <c r="AP1230" s="19">
        <v>9</v>
      </c>
      <c r="AQ1230" s="19">
        <v>3.9</v>
      </c>
      <c r="AR1230" s="19">
        <v>58</v>
      </c>
      <c r="AS1230" s="19">
        <f t="shared" si="134"/>
        <v>96.923111506247906</v>
      </c>
      <c r="AT1230" s="19">
        <v>6.6</v>
      </c>
      <c r="AY1230" s="14" t="s">
        <v>65</v>
      </c>
      <c r="AZ1230" s="21">
        <v>41316</v>
      </c>
      <c r="BF1230" s="13">
        <v>100</v>
      </c>
      <c r="BM1230" s="13">
        <v>70</v>
      </c>
      <c r="BS1230" s="13">
        <v>3</v>
      </c>
      <c r="BT1230" s="11">
        <v>2</v>
      </c>
      <c r="BU1230" s="11">
        <v>2</v>
      </c>
      <c r="BV1230" s="13">
        <v>2</v>
      </c>
      <c r="BW1230" s="13">
        <v>0</v>
      </c>
      <c r="BX1230" s="13">
        <v>1</v>
      </c>
    </row>
    <row r="1231" spans="1:76">
      <c r="A1231" s="13">
        <v>1171</v>
      </c>
      <c r="B1231" s="11">
        <v>2</v>
      </c>
      <c r="C1231" s="11">
        <v>1</v>
      </c>
      <c r="D1231" s="11">
        <f t="shared" si="135"/>
        <v>1950</v>
      </c>
      <c r="E1231" s="11">
        <v>63</v>
      </c>
      <c r="F1231" s="15">
        <v>1</v>
      </c>
      <c r="G1231" s="70">
        <v>1</v>
      </c>
      <c r="H1231" s="16">
        <v>1</v>
      </c>
      <c r="I1231" s="16">
        <v>2010</v>
      </c>
      <c r="J1231" s="16">
        <f t="shared" si="133"/>
        <v>3</v>
      </c>
      <c r="K1231" s="16">
        <v>2</v>
      </c>
      <c r="L1231" s="11">
        <v>1</v>
      </c>
      <c r="M1231" s="16">
        <v>3</v>
      </c>
      <c r="N1231" s="13">
        <v>3</v>
      </c>
      <c r="O1231" s="17">
        <v>3</v>
      </c>
      <c r="P1231" s="13">
        <v>0</v>
      </c>
      <c r="Q1231" s="16">
        <v>0</v>
      </c>
      <c r="R1231" s="16">
        <v>0</v>
      </c>
      <c r="S1231" s="16">
        <v>0</v>
      </c>
      <c r="T1231" s="16">
        <v>1</v>
      </c>
      <c r="U1231" s="16">
        <v>0</v>
      </c>
      <c r="V1231" s="11">
        <v>1</v>
      </c>
      <c r="W1231" s="16">
        <v>3</v>
      </c>
      <c r="X1231" s="11">
        <v>1</v>
      </c>
      <c r="Y1231" s="11">
        <v>0</v>
      </c>
      <c r="Z1231" s="11">
        <v>0</v>
      </c>
      <c r="AA1231" s="11">
        <v>0</v>
      </c>
      <c r="AB1231" s="11">
        <v>0</v>
      </c>
      <c r="AC1231" s="11">
        <v>0</v>
      </c>
      <c r="AD1231" s="11">
        <v>0</v>
      </c>
      <c r="AE1231" s="11">
        <v>1</v>
      </c>
      <c r="AF1231" s="20">
        <v>17</v>
      </c>
      <c r="AG1231" s="19"/>
      <c r="AH1231" s="19">
        <v>44</v>
      </c>
      <c r="AI1231" s="19">
        <v>68</v>
      </c>
      <c r="AJ1231" s="51">
        <v>3</v>
      </c>
      <c r="AK1231" s="51">
        <v>0</v>
      </c>
      <c r="AL1231" s="20">
        <v>67</v>
      </c>
      <c r="AM1231" s="20"/>
      <c r="AN1231" s="19"/>
      <c r="AO1231" s="19">
        <v>134</v>
      </c>
      <c r="AP1231" s="19">
        <v>15</v>
      </c>
      <c r="AQ1231" s="19">
        <v>4.8</v>
      </c>
      <c r="AR1231" s="19">
        <v>98.7</v>
      </c>
      <c r="AS1231" s="19">
        <f t="shared" si="134"/>
        <v>70.72571601652281</v>
      </c>
      <c r="AT1231" s="19">
        <v>4.53</v>
      </c>
      <c r="AU1231" s="20">
        <v>1.05</v>
      </c>
      <c r="AW1231" s="19">
        <v>2.7</v>
      </c>
      <c r="AX1231" s="19">
        <f>(AT1231-AU1231)/AU1231</f>
        <v>3.3142857142857145</v>
      </c>
      <c r="AY1231" s="14" t="s">
        <v>32</v>
      </c>
      <c r="AZ1231" s="21">
        <v>41369</v>
      </c>
      <c r="BA1231" s="13">
        <v>0</v>
      </c>
      <c r="BD1231" s="13">
        <v>90</v>
      </c>
      <c r="BS1231" s="13">
        <v>1</v>
      </c>
      <c r="BT1231" s="11">
        <v>2</v>
      </c>
      <c r="BU1231" s="11">
        <v>2</v>
      </c>
      <c r="BV1231" s="13">
        <v>1</v>
      </c>
      <c r="BW1231" s="13">
        <v>0</v>
      </c>
      <c r="BX1231" s="13">
        <v>4</v>
      </c>
    </row>
    <row r="1232" spans="1:76">
      <c r="A1232" s="13">
        <v>1174</v>
      </c>
      <c r="B1232" s="11">
        <v>2</v>
      </c>
      <c r="C1232" s="11">
        <v>1</v>
      </c>
      <c r="D1232" s="11">
        <f t="shared" si="135"/>
        <v>1956</v>
      </c>
      <c r="E1232" s="11">
        <v>57</v>
      </c>
      <c r="F1232" s="15">
        <v>1</v>
      </c>
      <c r="G1232" s="71">
        <v>1</v>
      </c>
      <c r="H1232" s="16">
        <v>1</v>
      </c>
      <c r="I1232" s="16">
        <v>2011</v>
      </c>
      <c r="J1232" s="16">
        <f t="shared" si="133"/>
        <v>2</v>
      </c>
      <c r="K1232" s="16">
        <v>2</v>
      </c>
      <c r="L1232" s="11">
        <v>1</v>
      </c>
      <c r="M1232" s="16">
        <v>3</v>
      </c>
      <c r="N1232" s="13">
        <v>3</v>
      </c>
      <c r="O1232" s="17">
        <v>1</v>
      </c>
      <c r="P1232" s="13">
        <v>0</v>
      </c>
      <c r="Q1232" s="16">
        <v>1</v>
      </c>
      <c r="R1232" s="16">
        <v>0</v>
      </c>
      <c r="S1232" s="16">
        <v>0</v>
      </c>
      <c r="T1232" s="16">
        <v>0</v>
      </c>
      <c r="U1232" s="16">
        <v>0</v>
      </c>
      <c r="V1232" s="11">
        <v>1</v>
      </c>
      <c r="W1232" s="16">
        <v>2</v>
      </c>
      <c r="X1232" s="11">
        <v>1</v>
      </c>
      <c r="Y1232" s="11">
        <v>1</v>
      </c>
      <c r="Z1232" s="11">
        <v>0</v>
      </c>
      <c r="AA1232" s="11">
        <v>0</v>
      </c>
      <c r="AB1232" s="11">
        <v>0</v>
      </c>
      <c r="AC1232" s="11">
        <v>1</v>
      </c>
      <c r="AD1232" s="11">
        <v>0</v>
      </c>
      <c r="AE1232" s="11">
        <v>1</v>
      </c>
      <c r="AF1232" s="20">
        <v>16</v>
      </c>
      <c r="AG1232" s="19"/>
      <c r="AH1232" s="19">
        <v>35</v>
      </c>
      <c r="AI1232" s="19">
        <v>71</v>
      </c>
      <c r="AJ1232" s="51">
        <v>1</v>
      </c>
      <c r="AK1232" s="51">
        <v>0</v>
      </c>
      <c r="AL1232" s="20">
        <v>65</v>
      </c>
      <c r="AM1232" s="20"/>
      <c r="AN1232" s="19"/>
      <c r="AO1232" s="19">
        <v>154</v>
      </c>
      <c r="AP1232" s="19">
        <v>5</v>
      </c>
      <c r="AQ1232" s="19">
        <v>3.6</v>
      </c>
      <c r="AR1232" s="19">
        <v>88</v>
      </c>
      <c r="AS1232" s="19">
        <f t="shared" si="134"/>
        <v>82.396711526408154</v>
      </c>
      <c r="AT1232" s="19">
        <v>5.6</v>
      </c>
      <c r="AU1232" s="20">
        <v>1.3</v>
      </c>
      <c r="AV1232" s="19">
        <v>0.5</v>
      </c>
      <c r="AW1232" s="19">
        <v>3.7</v>
      </c>
      <c r="AX1232" s="19">
        <f>(AT1232-AU1232)/AU1232</f>
        <v>3.3076923076923075</v>
      </c>
      <c r="AY1232" s="14" t="s">
        <v>69</v>
      </c>
      <c r="AZ1232" s="21">
        <v>41401</v>
      </c>
      <c r="BA1232" s="13">
        <v>0</v>
      </c>
      <c r="BO1232" s="13">
        <v>70</v>
      </c>
      <c r="BS1232" s="13">
        <v>1</v>
      </c>
      <c r="BT1232" s="11">
        <v>2</v>
      </c>
      <c r="BU1232" s="11">
        <v>2</v>
      </c>
      <c r="BV1232" s="13">
        <v>1</v>
      </c>
      <c r="BW1232" s="13">
        <v>0</v>
      </c>
      <c r="BX1232" s="13">
        <v>1</v>
      </c>
    </row>
    <row r="1233" spans="1:76">
      <c r="A1233" s="13">
        <v>1181</v>
      </c>
      <c r="B1233" s="11">
        <v>2</v>
      </c>
      <c r="C1233" s="11">
        <v>1</v>
      </c>
      <c r="D1233" s="11">
        <f t="shared" si="135"/>
        <v>1962</v>
      </c>
      <c r="E1233" s="11">
        <v>51</v>
      </c>
      <c r="F1233" s="15">
        <v>1</v>
      </c>
      <c r="G1233" s="71">
        <v>1</v>
      </c>
      <c r="H1233" s="16">
        <v>1</v>
      </c>
      <c r="I1233" s="16">
        <v>2008</v>
      </c>
      <c r="J1233" s="16">
        <f t="shared" si="133"/>
        <v>5</v>
      </c>
      <c r="K1233" s="16">
        <v>1</v>
      </c>
      <c r="L1233" s="11">
        <v>1</v>
      </c>
      <c r="M1233" s="16">
        <v>3</v>
      </c>
      <c r="N1233" s="13">
        <v>3</v>
      </c>
      <c r="O1233" s="17">
        <v>2</v>
      </c>
      <c r="P1233" s="13">
        <v>0</v>
      </c>
      <c r="Q1233" s="16">
        <v>0</v>
      </c>
      <c r="R1233" s="16">
        <v>0</v>
      </c>
      <c r="S1233" s="16">
        <v>0</v>
      </c>
      <c r="T1233" s="16">
        <v>0</v>
      </c>
      <c r="U1233" s="16">
        <v>0</v>
      </c>
      <c r="V1233" s="11">
        <v>1</v>
      </c>
      <c r="W1233" s="16">
        <v>2</v>
      </c>
      <c r="X1233" s="11">
        <v>1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51">
        <v>28.5</v>
      </c>
      <c r="AG1233" s="52"/>
      <c r="AH1233" s="52">
        <v>50</v>
      </c>
      <c r="AI1233" s="52">
        <v>71</v>
      </c>
      <c r="AJ1233" s="51">
        <v>2</v>
      </c>
      <c r="AK1233" s="51">
        <v>1</v>
      </c>
      <c r="AL1233" s="20">
        <v>82</v>
      </c>
      <c r="AM1233" s="20"/>
      <c r="AN1233" s="19"/>
      <c r="AO1233" s="19">
        <v>177</v>
      </c>
      <c r="AP1233" s="19">
        <v>20</v>
      </c>
      <c r="AQ1233" s="19">
        <v>4.9000000000000004</v>
      </c>
      <c r="AR1233" s="19">
        <v>78</v>
      </c>
      <c r="AS1233" s="19">
        <f t="shared" si="134"/>
        <v>96.866043508580958</v>
      </c>
      <c r="AT1233" s="19">
        <v>3.2</v>
      </c>
      <c r="AY1233" s="14" t="s">
        <v>45</v>
      </c>
      <c r="AZ1233" s="21">
        <v>41386</v>
      </c>
      <c r="BA1233" s="13">
        <v>1</v>
      </c>
      <c r="BL1233" s="13">
        <v>100</v>
      </c>
      <c r="BS1233" s="13">
        <v>1</v>
      </c>
      <c r="BT1233" s="11">
        <v>2</v>
      </c>
      <c r="BU1233" s="11">
        <v>2</v>
      </c>
      <c r="BV1233" s="13">
        <v>1</v>
      </c>
      <c r="BW1233" s="13">
        <v>0</v>
      </c>
      <c r="BX1233" s="13">
        <v>0</v>
      </c>
    </row>
    <row r="1234" spans="1:76">
      <c r="A1234" s="13">
        <v>1193</v>
      </c>
      <c r="B1234" s="11">
        <v>2</v>
      </c>
      <c r="C1234" s="11">
        <v>1</v>
      </c>
      <c r="D1234" s="11">
        <f t="shared" si="135"/>
        <v>1958</v>
      </c>
      <c r="E1234" s="11">
        <v>55</v>
      </c>
      <c r="F1234" s="15">
        <v>2</v>
      </c>
      <c r="H1234" s="16">
        <v>1</v>
      </c>
      <c r="I1234" s="16"/>
      <c r="J1234" s="16">
        <f t="shared" si="133"/>
        <v>2013</v>
      </c>
      <c r="K1234" s="11">
        <v>0</v>
      </c>
      <c r="L1234" s="11">
        <v>0</v>
      </c>
      <c r="M1234" s="11">
        <v>4</v>
      </c>
      <c r="N1234" s="13">
        <v>3</v>
      </c>
      <c r="O1234" s="17">
        <v>3</v>
      </c>
      <c r="P1234" s="13">
        <v>0</v>
      </c>
      <c r="Q1234" s="16">
        <v>0</v>
      </c>
      <c r="R1234" s="16">
        <v>0</v>
      </c>
      <c r="S1234" s="16">
        <v>0</v>
      </c>
      <c r="T1234" s="16">
        <v>0</v>
      </c>
      <c r="U1234" s="16">
        <v>0</v>
      </c>
      <c r="V1234" s="11">
        <v>1</v>
      </c>
      <c r="W1234" s="16">
        <v>2</v>
      </c>
      <c r="X1234" s="11">
        <v>1</v>
      </c>
      <c r="Y1234" s="11">
        <v>0</v>
      </c>
      <c r="Z1234" s="11">
        <v>0</v>
      </c>
      <c r="AA1234" s="11">
        <v>0</v>
      </c>
      <c r="AB1234" s="11">
        <v>0</v>
      </c>
      <c r="AC1234" s="11">
        <v>0</v>
      </c>
      <c r="AD1234" s="11">
        <v>0</v>
      </c>
      <c r="AE1234" s="11">
        <v>0</v>
      </c>
      <c r="AF1234" s="20">
        <v>16</v>
      </c>
      <c r="AG1234" s="19"/>
      <c r="AH1234" s="19">
        <v>40</v>
      </c>
      <c r="AI1234" s="19">
        <v>68</v>
      </c>
      <c r="AJ1234" s="51">
        <v>3</v>
      </c>
      <c r="AK1234" s="51">
        <v>0</v>
      </c>
      <c r="AL1234" s="20"/>
      <c r="AM1234" s="20"/>
      <c r="AN1234" s="19"/>
      <c r="AO1234" s="19">
        <v>142</v>
      </c>
      <c r="AP1234" s="19">
        <v>12</v>
      </c>
      <c r="AQ1234" s="19">
        <v>4.8</v>
      </c>
      <c r="AR1234" s="19">
        <v>90.2</v>
      </c>
      <c r="AS1234" s="19">
        <f t="shared" si="134"/>
        <v>59.853205381259421</v>
      </c>
      <c r="AT1234" s="19">
        <v>4.5999999999999996</v>
      </c>
      <c r="AY1234" s="14" t="s">
        <v>45</v>
      </c>
      <c r="AZ1234" s="21">
        <v>41332</v>
      </c>
      <c r="BG1234" s="13">
        <v>70</v>
      </c>
      <c r="BS1234" s="13">
        <v>3</v>
      </c>
      <c r="BT1234" s="11">
        <v>2</v>
      </c>
      <c r="BU1234" s="11">
        <v>2</v>
      </c>
      <c r="BV1234" s="13">
        <v>1</v>
      </c>
      <c r="BW1234" s="13">
        <v>0</v>
      </c>
      <c r="BX1234" s="13">
        <v>0</v>
      </c>
    </row>
    <row r="1235" spans="1:76">
      <c r="A1235" s="13">
        <v>1200</v>
      </c>
      <c r="B1235" s="11">
        <v>2</v>
      </c>
      <c r="C1235" s="11">
        <v>1</v>
      </c>
      <c r="D1235" s="11">
        <f t="shared" si="135"/>
        <v>1956</v>
      </c>
      <c r="E1235" s="11">
        <v>57</v>
      </c>
      <c r="F1235" s="15">
        <v>1</v>
      </c>
      <c r="G1235" s="71">
        <v>2</v>
      </c>
      <c r="H1235" s="16">
        <v>2</v>
      </c>
      <c r="I1235" s="16">
        <v>2011</v>
      </c>
      <c r="J1235" s="16">
        <f t="shared" si="133"/>
        <v>2</v>
      </c>
      <c r="K1235" s="16">
        <v>2</v>
      </c>
      <c r="L1235" s="11">
        <v>1</v>
      </c>
      <c r="M1235" s="16">
        <v>3</v>
      </c>
      <c r="N1235" s="13">
        <v>3</v>
      </c>
      <c r="O1235" s="17">
        <v>1</v>
      </c>
      <c r="P1235" s="13">
        <v>0</v>
      </c>
      <c r="Q1235" s="16">
        <v>0</v>
      </c>
      <c r="R1235" s="16">
        <v>0</v>
      </c>
      <c r="S1235" s="16">
        <v>0</v>
      </c>
      <c r="T1235" s="16">
        <v>0</v>
      </c>
      <c r="U1235" s="16">
        <v>0</v>
      </c>
      <c r="V1235" s="11">
        <v>1</v>
      </c>
      <c r="W1235" s="16">
        <v>1</v>
      </c>
      <c r="X1235" s="11">
        <v>1</v>
      </c>
      <c r="Y1235" s="11">
        <v>0</v>
      </c>
      <c r="Z1235" s="11">
        <v>0</v>
      </c>
      <c r="AA1235" s="11">
        <v>0</v>
      </c>
      <c r="AB1235" s="11">
        <v>0</v>
      </c>
      <c r="AC1235" s="11">
        <v>0</v>
      </c>
      <c r="AD1235" s="11">
        <v>0</v>
      </c>
      <c r="AE1235" s="11">
        <v>1</v>
      </c>
      <c r="AF1235" s="20">
        <v>16</v>
      </c>
      <c r="AG1235" s="19"/>
      <c r="AH1235" s="19">
        <v>46</v>
      </c>
      <c r="AI1235" s="19">
        <v>62</v>
      </c>
      <c r="AJ1235" s="51">
        <v>1</v>
      </c>
      <c r="AK1235" s="51">
        <v>0</v>
      </c>
      <c r="AL1235" s="20">
        <v>73</v>
      </c>
      <c r="AM1235" s="20"/>
      <c r="AN1235" s="19"/>
      <c r="AO1235" s="19">
        <v>150</v>
      </c>
      <c r="AP1235" s="19">
        <v>4</v>
      </c>
      <c r="AQ1235" s="19">
        <v>5.31</v>
      </c>
      <c r="AR1235" s="19">
        <v>80</v>
      </c>
      <c r="AS1235" s="19">
        <f t="shared" si="134"/>
        <v>91.976533600469196</v>
      </c>
      <c r="AT1235" s="19">
        <v>4.4400000000000004</v>
      </c>
      <c r="AU1235" s="20">
        <v>0.96</v>
      </c>
      <c r="AV1235" s="19">
        <v>0.52</v>
      </c>
      <c r="AW1235" s="19">
        <v>2.96</v>
      </c>
      <c r="AX1235" s="19">
        <f>(AT1235-AU1235)/AU1235</f>
        <v>3.6250000000000004</v>
      </c>
      <c r="AY1235" s="14" t="s">
        <v>140</v>
      </c>
      <c r="AZ1235" s="21">
        <v>41310</v>
      </c>
      <c r="BA1235" s="13">
        <v>0</v>
      </c>
      <c r="BC1235" s="13">
        <v>100</v>
      </c>
      <c r="BL1235" s="13">
        <v>70</v>
      </c>
      <c r="BN1235" s="13">
        <v>100</v>
      </c>
      <c r="BS1235" s="13">
        <v>1</v>
      </c>
      <c r="BT1235" s="11">
        <v>2</v>
      </c>
      <c r="BU1235" s="11">
        <v>2</v>
      </c>
      <c r="BV1235" s="13">
        <v>3</v>
      </c>
      <c r="BW1235" s="13">
        <v>0</v>
      </c>
      <c r="BX1235" s="13">
        <v>1</v>
      </c>
    </row>
    <row r="1236" spans="1:76">
      <c r="A1236" s="13">
        <v>1203</v>
      </c>
      <c r="B1236" s="11">
        <v>2</v>
      </c>
      <c r="C1236" s="11">
        <v>1</v>
      </c>
      <c r="D1236" s="11">
        <f t="shared" si="135"/>
        <v>1954</v>
      </c>
      <c r="E1236" s="11">
        <v>59</v>
      </c>
      <c r="F1236" s="15">
        <v>1</v>
      </c>
      <c r="G1236" s="71">
        <v>1</v>
      </c>
      <c r="H1236" s="16">
        <v>1</v>
      </c>
      <c r="I1236" s="16">
        <v>2012</v>
      </c>
      <c r="J1236" s="16">
        <f t="shared" si="133"/>
        <v>1</v>
      </c>
      <c r="K1236" s="16">
        <v>1</v>
      </c>
      <c r="L1236" s="11">
        <v>1</v>
      </c>
      <c r="M1236" s="16">
        <v>4</v>
      </c>
      <c r="N1236" s="13">
        <v>3</v>
      </c>
      <c r="O1236" s="17">
        <v>5</v>
      </c>
      <c r="P1236" s="13">
        <v>0</v>
      </c>
      <c r="Q1236" s="16">
        <v>0</v>
      </c>
      <c r="R1236" s="16">
        <v>0</v>
      </c>
      <c r="S1236" s="16">
        <v>0</v>
      </c>
      <c r="T1236" s="16">
        <v>0</v>
      </c>
      <c r="U1236" s="16">
        <v>0</v>
      </c>
      <c r="V1236" s="11">
        <v>1</v>
      </c>
      <c r="W1236" s="16">
        <v>2</v>
      </c>
      <c r="X1236" s="11">
        <v>1</v>
      </c>
      <c r="Y1236" s="11">
        <v>0</v>
      </c>
      <c r="Z1236" s="11">
        <v>0</v>
      </c>
      <c r="AA1236" s="11">
        <v>0</v>
      </c>
      <c r="AB1236" s="11">
        <v>0</v>
      </c>
      <c r="AC1236" s="11">
        <v>1</v>
      </c>
      <c r="AD1236" s="11">
        <v>0</v>
      </c>
      <c r="AE1236" s="11">
        <v>0</v>
      </c>
      <c r="AF1236" s="20">
        <v>15.7</v>
      </c>
      <c r="AG1236" s="19"/>
      <c r="AH1236" s="19">
        <v>53</v>
      </c>
      <c r="AI1236" s="19">
        <v>53</v>
      </c>
      <c r="AJ1236" s="51">
        <v>5</v>
      </c>
      <c r="AK1236" s="51">
        <v>0</v>
      </c>
      <c r="AL1236" s="20">
        <v>64</v>
      </c>
      <c r="AM1236" s="20">
        <v>0</v>
      </c>
      <c r="AN1236" s="19"/>
      <c r="AO1236" s="19">
        <v>130</v>
      </c>
      <c r="AP1236" s="19">
        <v>5</v>
      </c>
      <c r="AQ1236" s="19">
        <v>5</v>
      </c>
      <c r="AR1236" s="19">
        <v>74</v>
      </c>
      <c r="AS1236" s="19">
        <f t="shared" si="134"/>
        <v>99.933043833517843</v>
      </c>
      <c r="AT1236" s="19">
        <v>4.37</v>
      </c>
      <c r="AU1236" s="20">
        <v>1</v>
      </c>
      <c r="AV1236" s="19">
        <v>0.44</v>
      </c>
      <c r="AW1236" s="19">
        <v>2.93</v>
      </c>
      <c r="AX1236" s="19">
        <f>(AT1236-AU1236)/AU1236</f>
        <v>3.37</v>
      </c>
      <c r="AY1236" s="14" t="s">
        <v>45</v>
      </c>
      <c r="AZ1236" s="21">
        <v>41352</v>
      </c>
      <c r="BA1236" s="13">
        <v>0</v>
      </c>
      <c r="BM1236" s="13">
        <v>60</v>
      </c>
      <c r="BS1236" s="13">
        <v>1</v>
      </c>
      <c r="BT1236" s="11">
        <v>2</v>
      </c>
      <c r="BU1236" s="11">
        <v>2</v>
      </c>
      <c r="BV1236" s="13">
        <v>1</v>
      </c>
      <c r="BW1236" s="13">
        <v>1</v>
      </c>
      <c r="BX1236" s="13">
        <v>1</v>
      </c>
    </row>
    <row r="1237" spans="1:76">
      <c r="A1237" s="13">
        <v>1204</v>
      </c>
      <c r="B1237" s="11">
        <v>2</v>
      </c>
      <c r="C1237" s="11">
        <v>1</v>
      </c>
      <c r="D1237" s="11">
        <f t="shared" si="135"/>
        <v>1958</v>
      </c>
      <c r="E1237" s="11">
        <v>55</v>
      </c>
      <c r="F1237" s="15">
        <v>1</v>
      </c>
      <c r="G1237" s="70">
        <v>1</v>
      </c>
      <c r="H1237" s="16">
        <v>2</v>
      </c>
      <c r="I1237" s="16">
        <v>2008</v>
      </c>
      <c r="J1237" s="16">
        <f t="shared" si="133"/>
        <v>5</v>
      </c>
      <c r="K1237" s="16">
        <v>2</v>
      </c>
      <c r="L1237" s="11">
        <v>1</v>
      </c>
      <c r="M1237" s="11">
        <v>0</v>
      </c>
      <c r="N1237" s="13">
        <v>2</v>
      </c>
      <c r="O1237" s="17">
        <v>0</v>
      </c>
      <c r="P1237" s="13">
        <v>1</v>
      </c>
      <c r="Q1237" s="16">
        <v>0</v>
      </c>
      <c r="R1237" s="16">
        <v>0</v>
      </c>
      <c r="S1237" s="16">
        <v>0</v>
      </c>
      <c r="T1237" s="16">
        <v>0</v>
      </c>
      <c r="U1237" s="16">
        <v>0</v>
      </c>
      <c r="V1237" s="16"/>
      <c r="W1237" s="16">
        <v>0</v>
      </c>
      <c r="X1237" s="11">
        <v>1</v>
      </c>
      <c r="Y1237" s="11">
        <v>0</v>
      </c>
      <c r="Z1237" s="11">
        <v>0</v>
      </c>
      <c r="AA1237" s="11">
        <v>0</v>
      </c>
      <c r="AB1237" s="11">
        <v>0</v>
      </c>
      <c r="AC1237" s="11">
        <v>0</v>
      </c>
      <c r="AD1237" s="11">
        <v>1</v>
      </c>
      <c r="AE1237" s="11">
        <v>1</v>
      </c>
      <c r="AF1237" s="20">
        <v>11</v>
      </c>
      <c r="AG1237" s="19"/>
      <c r="AH1237" s="19">
        <v>58</v>
      </c>
      <c r="AI1237" s="19">
        <v>58</v>
      </c>
      <c r="AJ1237" s="51">
        <v>0</v>
      </c>
      <c r="AK1237" s="51">
        <v>0</v>
      </c>
      <c r="AL1237" s="20">
        <v>73</v>
      </c>
      <c r="AM1237" s="20"/>
      <c r="AN1237" s="19"/>
      <c r="AO1237" s="19">
        <v>159</v>
      </c>
      <c r="AP1237" s="19">
        <v>8</v>
      </c>
      <c r="AQ1237" s="19">
        <v>7.3</v>
      </c>
      <c r="AR1237" s="19">
        <v>81.5</v>
      </c>
      <c r="AS1237" s="19">
        <f t="shared" si="134"/>
        <v>90.680931390931065</v>
      </c>
      <c r="AT1237" s="19">
        <v>6.7</v>
      </c>
      <c r="AU1237" s="20">
        <v>1.1599999999999999</v>
      </c>
      <c r="AV1237" s="19">
        <v>1.62</v>
      </c>
      <c r="AW1237" s="19">
        <v>5.54</v>
      </c>
      <c r="AX1237" s="19">
        <f>(AT1237-AU1237)/AU1237</f>
        <v>4.7758620689655178</v>
      </c>
      <c r="AY1237" s="14" t="s">
        <v>165</v>
      </c>
      <c r="AZ1237" s="21">
        <v>41347</v>
      </c>
      <c r="BA1237" s="13">
        <v>0</v>
      </c>
      <c r="BD1237" s="13">
        <v>100</v>
      </c>
      <c r="BL1237" s="13">
        <v>100</v>
      </c>
      <c r="BR1237" s="13">
        <v>50</v>
      </c>
      <c r="BS1237" s="13">
        <v>1</v>
      </c>
      <c r="BT1237" s="11">
        <v>2</v>
      </c>
      <c r="BU1237" s="11">
        <v>2</v>
      </c>
      <c r="BV1237" s="13">
        <v>3</v>
      </c>
      <c r="BW1237" s="13">
        <v>0</v>
      </c>
      <c r="BX1237" s="13">
        <v>0</v>
      </c>
    </row>
    <row r="1238" spans="1:76">
      <c r="A1238" s="13">
        <v>1205</v>
      </c>
      <c r="B1238" s="11">
        <v>2</v>
      </c>
      <c r="C1238" s="11">
        <v>1</v>
      </c>
      <c r="D1238" s="11">
        <f t="shared" si="135"/>
        <v>1957</v>
      </c>
      <c r="E1238" s="11">
        <v>56</v>
      </c>
      <c r="F1238" s="15">
        <v>1</v>
      </c>
      <c r="G1238" s="70"/>
      <c r="H1238" s="16">
        <v>2</v>
      </c>
      <c r="I1238" s="16"/>
      <c r="J1238" s="16">
        <f t="shared" si="133"/>
        <v>2013</v>
      </c>
      <c r="K1238" s="11">
        <v>0</v>
      </c>
      <c r="L1238" s="11">
        <v>0</v>
      </c>
      <c r="M1238" s="11">
        <v>0</v>
      </c>
      <c r="N1238" s="13">
        <v>3</v>
      </c>
      <c r="O1238" s="17">
        <v>3</v>
      </c>
      <c r="P1238" s="13">
        <v>0</v>
      </c>
      <c r="Q1238" s="16">
        <v>0</v>
      </c>
      <c r="R1238" s="16">
        <v>0</v>
      </c>
      <c r="S1238" s="16">
        <v>0</v>
      </c>
      <c r="T1238" s="16">
        <v>0</v>
      </c>
      <c r="U1238" s="16">
        <v>0</v>
      </c>
      <c r="V1238" s="11">
        <v>1</v>
      </c>
      <c r="W1238" s="16">
        <v>2</v>
      </c>
      <c r="X1238" s="11">
        <v>1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20">
        <v>47</v>
      </c>
      <c r="AG1238" s="19"/>
      <c r="AH1238" s="19">
        <v>53</v>
      </c>
      <c r="AI1238" s="19">
        <v>60</v>
      </c>
      <c r="AJ1238" s="51">
        <v>3</v>
      </c>
      <c r="AK1238" s="51">
        <v>0</v>
      </c>
      <c r="AL1238" s="20">
        <v>65</v>
      </c>
      <c r="AM1238" s="20">
        <v>0</v>
      </c>
      <c r="AN1238" s="19"/>
      <c r="AO1238" s="19">
        <v>149</v>
      </c>
      <c r="AP1238" s="19">
        <v>12</v>
      </c>
      <c r="AQ1238" s="19">
        <v>4.3</v>
      </c>
      <c r="AR1238" s="19"/>
      <c r="AT1238" s="19">
        <v>4.4000000000000004</v>
      </c>
      <c r="AU1238" s="20">
        <v>1.5</v>
      </c>
      <c r="AV1238" s="19">
        <v>0.99</v>
      </c>
      <c r="AW1238" s="19">
        <v>1.9</v>
      </c>
      <c r="AX1238" s="19">
        <f>(AT1238-AU1238)/AU1238</f>
        <v>1.9333333333333336</v>
      </c>
      <c r="AY1238" s="14" t="s">
        <v>47</v>
      </c>
      <c r="AZ1238" s="21">
        <v>41383</v>
      </c>
      <c r="BA1238" s="13">
        <v>1</v>
      </c>
      <c r="BB1238" s="13">
        <v>70</v>
      </c>
      <c r="BC1238" s="13">
        <v>70</v>
      </c>
      <c r="BI1238" s="13">
        <v>50</v>
      </c>
      <c r="BK1238" s="13">
        <v>100</v>
      </c>
      <c r="BN1238" s="13">
        <v>100</v>
      </c>
      <c r="BS1238" s="13">
        <v>2</v>
      </c>
      <c r="BT1238" s="11">
        <v>2</v>
      </c>
      <c r="BU1238" s="11">
        <v>2</v>
      </c>
      <c r="BV1238" s="13">
        <v>4</v>
      </c>
      <c r="BW1238" s="13">
        <v>1</v>
      </c>
      <c r="BX1238" s="13">
        <v>0</v>
      </c>
    </row>
    <row r="1239" spans="1:76">
      <c r="A1239" s="13">
        <v>1214</v>
      </c>
      <c r="B1239" s="11">
        <v>2</v>
      </c>
      <c r="C1239" s="11">
        <v>1</v>
      </c>
      <c r="D1239" s="11">
        <f t="shared" si="135"/>
        <v>1963</v>
      </c>
      <c r="E1239" s="11">
        <v>50</v>
      </c>
      <c r="F1239" s="15">
        <v>1</v>
      </c>
      <c r="G1239" s="70">
        <v>2</v>
      </c>
      <c r="H1239" s="16">
        <v>1</v>
      </c>
      <c r="I1239" s="16">
        <v>2010</v>
      </c>
      <c r="J1239" s="16">
        <f t="shared" si="133"/>
        <v>3</v>
      </c>
      <c r="K1239" s="16">
        <v>2</v>
      </c>
      <c r="L1239" s="11">
        <v>1</v>
      </c>
      <c r="M1239" s="16">
        <v>3</v>
      </c>
      <c r="N1239" s="13">
        <v>3</v>
      </c>
      <c r="O1239" s="17">
        <v>0</v>
      </c>
      <c r="P1239" s="13">
        <v>0</v>
      </c>
      <c r="Q1239" s="16">
        <v>0</v>
      </c>
      <c r="R1239" s="16">
        <v>0</v>
      </c>
      <c r="S1239" s="16">
        <v>0</v>
      </c>
      <c r="T1239" s="16">
        <v>0</v>
      </c>
      <c r="U1239" s="16">
        <v>1</v>
      </c>
      <c r="V1239" s="11">
        <v>1</v>
      </c>
      <c r="W1239" s="16">
        <v>1</v>
      </c>
      <c r="X1239" s="11">
        <v>1</v>
      </c>
      <c r="Y1239" s="11">
        <v>0</v>
      </c>
      <c r="Z1239" s="11">
        <v>0</v>
      </c>
      <c r="AA1239" s="11">
        <v>0</v>
      </c>
      <c r="AB1239" s="11">
        <v>0</v>
      </c>
      <c r="AC1239" s="11">
        <v>1</v>
      </c>
      <c r="AD1239" s="11">
        <v>0</v>
      </c>
      <c r="AE1239" s="11">
        <v>1</v>
      </c>
      <c r="AF1239" s="20">
        <v>38</v>
      </c>
      <c r="AG1239" s="19"/>
      <c r="AH1239" s="19">
        <v>59</v>
      </c>
      <c r="AI1239" s="19">
        <v>50</v>
      </c>
      <c r="AJ1239" s="51"/>
      <c r="AK1239" s="51"/>
      <c r="AL1239" s="20"/>
      <c r="AM1239" s="20">
        <v>0</v>
      </c>
      <c r="AN1239" s="19"/>
      <c r="AO1239" s="19">
        <v>149</v>
      </c>
      <c r="AP1239" s="19">
        <v>10</v>
      </c>
      <c r="AQ1239" s="19">
        <v>6.6</v>
      </c>
      <c r="AR1239" s="19"/>
      <c r="AY1239" s="14" t="s">
        <v>32</v>
      </c>
      <c r="AZ1239" s="21">
        <v>41361</v>
      </c>
      <c r="BA1239" s="13">
        <v>0</v>
      </c>
      <c r="BC1239" s="13">
        <v>95</v>
      </c>
      <c r="BI1239" s="13">
        <v>40</v>
      </c>
      <c r="BS1239" s="13">
        <v>1</v>
      </c>
      <c r="BT1239" s="11">
        <v>2</v>
      </c>
      <c r="BU1239" s="11">
        <v>2</v>
      </c>
      <c r="BV1239" s="13">
        <v>2</v>
      </c>
      <c r="BW1239" s="13">
        <v>1</v>
      </c>
      <c r="BX1239" s="13">
        <v>1</v>
      </c>
    </row>
    <row r="1240" spans="1:76" s="4" customFormat="1">
      <c r="A1240" s="13">
        <v>1250</v>
      </c>
      <c r="B1240" s="11">
        <v>2</v>
      </c>
      <c r="C1240" s="11">
        <v>1</v>
      </c>
      <c r="D1240" s="11">
        <f t="shared" si="135"/>
        <v>1950</v>
      </c>
      <c r="E1240" s="11">
        <v>63</v>
      </c>
      <c r="F1240" s="15">
        <v>1</v>
      </c>
      <c r="G1240" s="71"/>
      <c r="H1240" s="16">
        <v>1</v>
      </c>
      <c r="I1240" s="16"/>
      <c r="J1240" s="16">
        <f t="shared" si="133"/>
        <v>2013</v>
      </c>
      <c r="K1240" s="11">
        <v>0</v>
      </c>
      <c r="L1240" s="11">
        <v>0</v>
      </c>
      <c r="M1240" s="11">
        <v>1</v>
      </c>
      <c r="N1240" s="13">
        <v>3</v>
      </c>
      <c r="O1240" s="17">
        <v>0</v>
      </c>
      <c r="P1240" s="13">
        <v>0</v>
      </c>
      <c r="Q1240" s="16">
        <v>0</v>
      </c>
      <c r="R1240" s="16">
        <v>0</v>
      </c>
      <c r="S1240" s="16">
        <v>0</v>
      </c>
      <c r="T1240" s="16">
        <v>0</v>
      </c>
      <c r="U1240" s="16">
        <v>0</v>
      </c>
      <c r="V1240" s="11">
        <v>1</v>
      </c>
      <c r="W1240" s="16">
        <v>2</v>
      </c>
      <c r="X1240" s="11">
        <v>1</v>
      </c>
      <c r="Y1240" s="11">
        <v>0</v>
      </c>
      <c r="Z1240" s="11">
        <v>0</v>
      </c>
      <c r="AA1240" s="11">
        <v>0</v>
      </c>
      <c r="AB1240" s="11">
        <v>0</v>
      </c>
      <c r="AC1240" s="11">
        <v>1</v>
      </c>
      <c r="AD1240" s="11">
        <v>0</v>
      </c>
      <c r="AE1240" s="11">
        <v>0</v>
      </c>
      <c r="AF1240" s="20">
        <v>21</v>
      </c>
      <c r="AG1240" s="19"/>
      <c r="AH1240" s="19">
        <v>47</v>
      </c>
      <c r="AI1240" s="19">
        <v>63</v>
      </c>
      <c r="AJ1240" s="51">
        <v>0</v>
      </c>
      <c r="AK1240" s="51">
        <v>0</v>
      </c>
      <c r="AL1240" s="20">
        <v>72</v>
      </c>
      <c r="AM1240" s="20"/>
      <c r="AN1240" s="19"/>
      <c r="AO1240" s="19">
        <v>140</v>
      </c>
      <c r="AP1240" s="19">
        <v>4</v>
      </c>
      <c r="AQ1240" s="19">
        <v>4.53</v>
      </c>
      <c r="AR1240" s="19"/>
      <c r="AS1240" s="19"/>
      <c r="AT1240" s="19">
        <v>5.67</v>
      </c>
      <c r="AU1240" s="20">
        <v>1.45</v>
      </c>
      <c r="AV1240" s="19">
        <v>0.47</v>
      </c>
      <c r="AW1240" s="19">
        <v>3.75</v>
      </c>
      <c r="AX1240" s="19">
        <f>(AT1240-AU1240)/AU1240</f>
        <v>2.9103448275862069</v>
      </c>
      <c r="AY1240" s="14" t="s">
        <v>33</v>
      </c>
      <c r="AZ1240" s="21">
        <v>41360</v>
      </c>
      <c r="BA1240" s="13">
        <v>0</v>
      </c>
      <c r="BB1240" s="13"/>
      <c r="BC1240" s="13"/>
      <c r="BD1240" s="13">
        <v>70</v>
      </c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7"/>
      <c r="BQ1240" s="7"/>
      <c r="BR1240" s="13"/>
      <c r="BS1240" s="13">
        <v>1</v>
      </c>
      <c r="BT1240" s="11">
        <v>2</v>
      </c>
      <c r="BU1240" s="11">
        <v>2</v>
      </c>
      <c r="BV1240" s="13">
        <v>1</v>
      </c>
      <c r="BW1240" s="13">
        <v>1</v>
      </c>
      <c r="BX1240" s="13">
        <v>1</v>
      </c>
    </row>
    <row r="1241" spans="1:76">
      <c r="A1241" s="7">
        <v>36</v>
      </c>
      <c r="B1241" s="9">
        <v>0</v>
      </c>
      <c r="C1241" s="9">
        <v>1</v>
      </c>
      <c r="D1241" s="9">
        <f t="shared" si="135"/>
        <v>1956</v>
      </c>
      <c r="E1241" s="9">
        <v>51</v>
      </c>
      <c r="F1241" s="60">
        <v>1</v>
      </c>
      <c r="G1241" s="70"/>
      <c r="H1241" s="61">
        <v>0</v>
      </c>
      <c r="I1241" s="61"/>
      <c r="J1241" s="16">
        <f t="shared" si="133"/>
        <v>2007</v>
      </c>
      <c r="K1241" s="9">
        <v>0</v>
      </c>
      <c r="L1241" s="9">
        <v>0</v>
      </c>
      <c r="M1241" s="61">
        <v>3</v>
      </c>
      <c r="N1241" s="7">
        <v>3</v>
      </c>
      <c r="O1241" s="62">
        <v>0</v>
      </c>
      <c r="P1241" s="7">
        <v>0</v>
      </c>
      <c r="Q1241" s="61">
        <v>0</v>
      </c>
      <c r="R1241" s="61">
        <v>0</v>
      </c>
      <c r="S1241" s="61">
        <v>1</v>
      </c>
      <c r="T1241" s="61">
        <v>1</v>
      </c>
      <c r="U1241" s="61">
        <v>1</v>
      </c>
      <c r="V1241" s="9">
        <v>1</v>
      </c>
      <c r="W1241" s="61">
        <v>3</v>
      </c>
      <c r="X1241" s="9">
        <v>1</v>
      </c>
      <c r="Y1241" s="9">
        <v>0</v>
      </c>
      <c r="Z1241" s="9">
        <v>0</v>
      </c>
      <c r="AA1241" s="9">
        <v>0</v>
      </c>
      <c r="AB1241" s="9">
        <v>0</v>
      </c>
      <c r="AC1241" s="9">
        <v>0</v>
      </c>
      <c r="AD1241" s="9">
        <v>0</v>
      </c>
      <c r="AE1241" s="9">
        <v>0</v>
      </c>
      <c r="AF1241" s="63">
        <v>30</v>
      </c>
      <c r="AG1241" s="64"/>
      <c r="AH1241" s="64">
        <v>46</v>
      </c>
      <c r="AI1241" s="64">
        <v>65</v>
      </c>
      <c r="AJ1241" s="65">
        <v>0</v>
      </c>
      <c r="AK1241" s="65">
        <v>0</v>
      </c>
      <c r="AL1241" s="63">
        <v>74</v>
      </c>
      <c r="AM1241" s="63">
        <v>0</v>
      </c>
      <c r="AN1241" s="64"/>
      <c r="AO1241" s="64">
        <v>145</v>
      </c>
      <c r="AP1241" s="64">
        <v>3</v>
      </c>
      <c r="AQ1241" s="64">
        <v>5.0999999999999996</v>
      </c>
      <c r="AR1241" s="64">
        <v>96.2</v>
      </c>
      <c r="AS1241" s="64">
        <f>IF(F1241=1,186*POWER(AR1241/88.5,-1.154)*POWER(E1241,-0.203),186*POWER(AR1241/88.5,-1.154)*POWER(E1241,-0.203)*0.742)</f>
        <v>76.043955621624875</v>
      </c>
      <c r="AT1241" s="64">
        <v>5.2</v>
      </c>
      <c r="AU1241" s="63"/>
      <c r="AV1241" s="64"/>
      <c r="AW1241" s="64"/>
      <c r="AX1241" s="64"/>
      <c r="AY1241" s="8" t="s">
        <v>28</v>
      </c>
      <c r="AZ1241" s="10">
        <v>39399</v>
      </c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  <c r="BM1241" s="7"/>
      <c r="BN1241" s="7"/>
      <c r="BO1241" s="7"/>
      <c r="BR1241" s="7"/>
      <c r="BS1241" s="7">
        <v>1</v>
      </c>
      <c r="BT1241" s="9">
        <v>0</v>
      </c>
      <c r="BU1241" s="9">
        <v>3</v>
      </c>
      <c r="BV1241" s="7">
        <v>0</v>
      </c>
      <c r="BW1241" s="7"/>
      <c r="BX1241" s="7">
        <v>0</v>
      </c>
    </row>
    <row r="1242" spans="1:76">
      <c r="A1242" s="13">
        <v>95</v>
      </c>
      <c r="B1242" s="11">
        <v>0</v>
      </c>
      <c r="C1242" s="11">
        <v>1</v>
      </c>
      <c r="D1242" s="11">
        <f t="shared" si="135"/>
        <v>1963</v>
      </c>
      <c r="E1242" s="11">
        <v>44</v>
      </c>
      <c r="F1242" s="15">
        <v>1</v>
      </c>
      <c r="G1242" s="71">
        <v>1</v>
      </c>
      <c r="H1242" s="16">
        <v>0</v>
      </c>
      <c r="I1242" s="16">
        <v>2000</v>
      </c>
      <c r="J1242" s="16">
        <f t="shared" si="133"/>
        <v>7</v>
      </c>
      <c r="K1242" s="16">
        <v>1</v>
      </c>
      <c r="L1242" s="11">
        <v>1</v>
      </c>
      <c r="M1242" s="16">
        <v>3</v>
      </c>
      <c r="N1242" s="13">
        <v>2</v>
      </c>
      <c r="O1242" s="17">
        <v>0</v>
      </c>
      <c r="P1242" s="13">
        <v>0</v>
      </c>
      <c r="Q1242" s="16">
        <v>0</v>
      </c>
      <c r="R1242" s="16">
        <v>0</v>
      </c>
      <c r="S1242" s="16">
        <v>0</v>
      </c>
      <c r="T1242" s="16">
        <v>0</v>
      </c>
      <c r="U1242" s="16">
        <v>0</v>
      </c>
      <c r="V1242" s="11">
        <v>1</v>
      </c>
      <c r="W1242" s="16">
        <v>3</v>
      </c>
      <c r="X1242" s="11">
        <v>1</v>
      </c>
      <c r="Y1242" s="11">
        <v>0</v>
      </c>
      <c r="Z1242" s="11">
        <v>0</v>
      </c>
      <c r="AA1242" s="11">
        <v>0</v>
      </c>
      <c r="AB1242" s="11">
        <v>0</v>
      </c>
      <c r="AF1242" s="20"/>
      <c r="AG1242" s="19"/>
      <c r="AH1242" s="19"/>
      <c r="AI1242" s="19"/>
      <c r="AJ1242" s="51"/>
      <c r="AK1242" s="51"/>
      <c r="AL1242" s="20"/>
      <c r="AM1242" s="20">
        <v>0</v>
      </c>
      <c r="AN1242" s="19"/>
      <c r="AO1242" s="19"/>
      <c r="AP1242" s="19"/>
      <c r="AQ1242" s="19"/>
      <c r="AR1242" s="19"/>
      <c r="AZ1242" s="21">
        <v>39142</v>
      </c>
      <c r="BT1242" s="11">
        <v>0</v>
      </c>
      <c r="BU1242" s="11">
        <v>3</v>
      </c>
      <c r="BV1242" s="13">
        <v>0</v>
      </c>
      <c r="BX1242" s="13">
        <v>0</v>
      </c>
    </row>
    <row r="1243" spans="1:76">
      <c r="A1243" s="13">
        <v>169</v>
      </c>
      <c r="B1243" s="11">
        <v>0</v>
      </c>
      <c r="C1243" s="11">
        <v>1</v>
      </c>
      <c r="D1243" s="11">
        <f t="shared" si="135"/>
        <v>1966</v>
      </c>
      <c r="E1243" s="11">
        <v>41</v>
      </c>
      <c r="F1243" s="15">
        <v>1</v>
      </c>
      <c r="G1243" s="71">
        <v>1</v>
      </c>
      <c r="H1243" s="16">
        <v>0</v>
      </c>
      <c r="I1243" s="16">
        <v>2007</v>
      </c>
      <c r="J1243" s="16">
        <f t="shared" si="133"/>
        <v>0</v>
      </c>
      <c r="K1243" s="16">
        <v>2</v>
      </c>
      <c r="L1243" s="11">
        <v>1</v>
      </c>
      <c r="M1243" s="16">
        <v>3</v>
      </c>
      <c r="N1243" s="13">
        <v>3</v>
      </c>
      <c r="O1243" s="17">
        <v>0</v>
      </c>
      <c r="P1243" s="13">
        <v>0</v>
      </c>
      <c r="Q1243" s="16">
        <v>0</v>
      </c>
      <c r="R1243" s="16">
        <v>0</v>
      </c>
      <c r="S1243" s="16">
        <v>0</v>
      </c>
      <c r="T1243" s="16">
        <v>0</v>
      </c>
      <c r="U1243" s="16">
        <v>0</v>
      </c>
      <c r="V1243" s="11">
        <v>2</v>
      </c>
      <c r="W1243" s="16">
        <v>2</v>
      </c>
      <c r="X1243" s="11">
        <v>1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20">
        <v>21</v>
      </c>
      <c r="AG1243" s="19"/>
      <c r="AH1243" s="19">
        <v>48</v>
      </c>
      <c r="AI1243" s="19">
        <v>58</v>
      </c>
      <c r="AJ1243" s="51"/>
      <c r="AK1243" s="51"/>
      <c r="AL1243" s="20"/>
      <c r="AM1243" s="20">
        <v>1</v>
      </c>
      <c r="AN1243" s="19"/>
      <c r="AO1243" s="19">
        <v>162</v>
      </c>
      <c r="AP1243" s="19">
        <v>2</v>
      </c>
      <c r="AQ1243" s="19">
        <v>3.8</v>
      </c>
      <c r="AR1243" s="19">
        <v>59</v>
      </c>
      <c r="AS1243" s="19">
        <f>IF(F1243=1,186*POWER(AR1243/88.5,-1.154)*POWER(E1243,-0.203),186*POWER(AR1243/88.5,-1.154)*POWER(E1243,-0.203)*0.742)</f>
        <v>139.74205779910625</v>
      </c>
      <c r="AT1243" s="19">
        <v>2.2000000000000002</v>
      </c>
      <c r="AY1243" s="14" t="s">
        <v>28</v>
      </c>
      <c r="AZ1243" s="21">
        <v>39331</v>
      </c>
      <c r="BD1243" s="13">
        <v>90</v>
      </c>
      <c r="BS1243" s="13">
        <v>1</v>
      </c>
      <c r="BT1243" s="11">
        <v>2</v>
      </c>
      <c r="BU1243" s="11">
        <v>3</v>
      </c>
      <c r="BV1243" s="13">
        <v>2</v>
      </c>
      <c r="BX1243" s="13">
        <v>1</v>
      </c>
    </row>
    <row r="1244" spans="1:76">
      <c r="A1244" s="13">
        <v>188</v>
      </c>
      <c r="B1244" s="11">
        <v>0</v>
      </c>
      <c r="C1244" s="11">
        <v>1</v>
      </c>
      <c r="D1244" s="11">
        <f t="shared" si="135"/>
        <v>1955</v>
      </c>
      <c r="E1244" s="11">
        <v>52</v>
      </c>
      <c r="F1244" s="15">
        <v>1</v>
      </c>
      <c r="G1244" s="70"/>
      <c r="H1244" s="16">
        <v>0</v>
      </c>
      <c r="I1244" s="16"/>
      <c r="J1244" s="16">
        <f t="shared" si="133"/>
        <v>2007</v>
      </c>
      <c r="K1244" s="11">
        <v>0</v>
      </c>
      <c r="L1244" s="11">
        <v>0</v>
      </c>
      <c r="M1244" s="16">
        <v>3</v>
      </c>
      <c r="N1244" s="13">
        <v>3</v>
      </c>
      <c r="O1244" s="17">
        <v>0</v>
      </c>
      <c r="P1244" s="13">
        <v>0</v>
      </c>
      <c r="Q1244" s="16">
        <v>0</v>
      </c>
      <c r="R1244" s="16">
        <v>0</v>
      </c>
      <c r="S1244" s="16">
        <v>0</v>
      </c>
      <c r="T1244" s="16">
        <v>0</v>
      </c>
      <c r="U1244" s="16">
        <v>0</v>
      </c>
      <c r="V1244" s="11">
        <v>2</v>
      </c>
      <c r="W1244" s="16">
        <v>2</v>
      </c>
      <c r="X1244" s="11">
        <v>1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20"/>
      <c r="AG1244" s="19"/>
      <c r="AH1244" s="19">
        <v>41</v>
      </c>
      <c r="AI1244" s="19">
        <v>65</v>
      </c>
      <c r="AJ1244" s="51"/>
      <c r="AK1244" s="51"/>
      <c r="AL1244" s="20"/>
      <c r="AM1244" s="20">
        <v>0</v>
      </c>
      <c r="AN1244" s="19"/>
      <c r="AO1244" s="19">
        <v>148</v>
      </c>
      <c r="AP1244" s="19">
        <v>7</v>
      </c>
      <c r="AQ1244" s="19">
        <v>4.5599999999999996</v>
      </c>
      <c r="AR1244" s="19">
        <v>89.1</v>
      </c>
      <c r="AS1244" s="19">
        <f>IF(F1244=1,186*POWER(AR1244/88.5,-1.154)*POWER(E1244,-0.203),186*POWER(AR1244/88.5,-1.154)*POWER(E1244,-0.203)*0.742)</f>
        <v>82.751891489824331</v>
      </c>
      <c r="AT1244" s="19">
        <v>5.58</v>
      </c>
      <c r="AY1244" s="14" t="s">
        <v>66</v>
      </c>
      <c r="AZ1244" s="21">
        <v>39260</v>
      </c>
      <c r="BM1244" s="13">
        <v>50</v>
      </c>
      <c r="BS1244" s="17">
        <v>1</v>
      </c>
      <c r="BT1244" s="11">
        <v>1</v>
      </c>
      <c r="BU1244" s="11">
        <v>3</v>
      </c>
      <c r="BV1244" s="26">
        <v>0</v>
      </c>
      <c r="BW1244" s="26"/>
      <c r="BX1244" s="13">
        <v>0</v>
      </c>
    </row>
    <row r="1245" spans="1:76">
      <c r="A1245" s="13">
        <v>259</v>
      </c>
      <c r="B1245" s="11">
        <v>0</v>
      </c>
      <c r="C1245" s="11">
        <v>1</v>
      </c>
      <c r="D1245" s="11">
        <f t="shared" si="135"/>
        <v>1947</v>
      </c>
      <c r="E1245" s="11">
        <v>60</v>
      </c>
      <c r="F1245" s="15">
        <v>1</v>
      </c>
      <c r="G1245" s="71">
        <v>1</v>
      </c>
      <c r="H1245" s="16">
        <v>0</v>
      </c>
      <c r="I1245" s="16">
        <v>2007</v>
      </c>
      <c r="J1245" s="16">
        <f t="shared" si="133"/>
        <v>0</v>
      </c>
      <c r="K1245" s="16">
        <v>1</v>
      </c>
      <c r="L1245" s="11">
        <v>1</v>
      </c>
      <c r="M1245" s="11">
        <v>2</v>
      </c>
      <c r="N1245" s="13">
        <v>3</v>
      </c>
      <c r="O1245" s="17">
        <v>3</v>
      </c>
      <c r="P1245" s="13">
        <v>0</v>
      </c>
      <c r="Q1245" s="16">
        <v>0</v>
      </c>
      <c r="R1245" s="16">
        <v>0</v>
      </c>
      <c r="S1245" s="16">
        <v>0</v>
      </c>
      <c r="T1245" s="16">
        <v>0</v>
      </c>
      <c r="U1245" s="16">
        <v>0</v>
      </c>
      <c r="W1245" s="16">
        <v>0</v>
      </c>
      <c r="X1245" s="11">
        <v>1</v>
      </c>
      <c r="Y1245" s="11">
        <v>0</v>
      </c>
      <c r="Z1245" s="11">
        <v>1</v>
      </c>
      <c r="AA1245" s="11">
        <v>0</v>
      </c>
      <c r="AB1245" s="11">
        <v>0</v>
      </c>
      <c r="AC1245" s="11">
        <v>0</v>
      </c>
      <c r="AD1245" s="11">
        <v>0</v>
      </c>
      <c r="AE1245" s="11">
        <v>1</v>
      </c>
      <c r="AF1245" s="20">
        <v>19</v>
      </c>
      <c r="AG1245" s="19"/>
      <c r="AH1245" s="19">
        <v>53</v>
      </c>
      <c r="AI1245" s="19">
        <v>72</v>
      </c>
      <c r="AJ1245" s="51">
        <v>3</v>
      </c>
      <c r="AK1245" s="51">
        <v>0</v>
      </c>
      <c r="AL1245" s="20">
        <v>55</v>
      </c>
      <c r="AM1245" s="20"/>
      <c r="AN1245" s="19"/>
      <c r="AO1245" s="19">
        <v>168</v>
      </c>
      <c r="AP1245" s="19">
        <v>8</v>
      </c>
      <c r="AQ1245" s="19">
        <v>5.2</v>
      </c>
      <c r="AR1245" s="19">
        <v>72.2</v>
      </c>
      <c r="AS1245" s="19">
        <f>IF(F1245=1,186*POWER(AR1245/88.5,-1.154)*POWER(E1245,-0.203),186*POWER(AR1245/88.5,-1.154)*POWER(E1245,-0.203)*0.742)</f>
        <v>102.46342028744958</v>
      </c>
      <c r="AT1245" s="19">
        <v>5.9</v>
      </c>
      <c r="AY1245" s="14" t="s">
        <v>21</v>
      </c>
      <c r="AZ1245" s="21">
        <v>39427</v>
      </c>
      <c r="BD1245" s="13">
        <v>30</v>
      </c>
      <c r="BS1245" s="13">
        <v>3</v>
      </c>
      <c r="BT1245" s="11">
        <v>1</v>
      </c>
      <c r="BU1245" s="11">
        <v>3</v>
      </c>
      <c r="BV1245" s="17">
        <v>0</v>
      </c>
      <c r="BW1245" s="17"/>
      <c r="BX1245" s="13">
        <v>0</v>
      </c>
    </row>
    <row r="1246" spans="1:76">
      <c r="A1246" s="13">
        <v>300</v>
      </c>
      <c r="B1246" s="11">
        <v>0</v>
      </c>
      <c r="C1246" s="11">
        <v>1</v>
      </c>
      <c r="D1246" s="11">
        <f t="shared" si="135"/>
        <v>1952</v>
      </c>
      <c r="E1246" s="11">
        <v>56</v>
      </c>
      <c r="F1246" s="15">
        <v>1</v>
      </c>
      <c r="H1246" s="16">
        <v>0</v>
      </c>
      <c r="I1246" s="16"/>
      <c r="J1246" s="16">
        <f t="shared" si="133"/>
        <v>2008</v>
      </c>
      <c r="K1246" s="11">
        <v>0</v>
      </c>
      <c r="L1246" s="11">
        <v>0</v>
      </c>
      <c r="M1246" s="16">
        <v>3</v>
      </c>
      <c r="N1246" s="13">
        <v>3</v>
      </c>
      <c r="O1246" s="17">
        <v>0</v>
      </c>
      <c r="P1246" s="13">
        <v>0</v>
      </c>
      <c r="Q1246" s="16">
        <v>0</v>
      </c>
      <c r="R1246" s="16">
        <v>0</v>
      </c>
      <c r="S1246" s="16">
        <v>0</v>
      </c>
      <c r="T1246" s="16">
        <v>0</v>
      </c>
      <c r="U1246" s="16">
        <v>0</v>
      </c>
      <c r="W1246" s="16">
        <v>0</v>
      </c>
      <c r="X1246" s="11">
        <v>1</v>
      </c>
      <c r="Y1246" s="11">
        <v>0</v>
      </c>
      <c r="Z1246" s="11">
        <v>0</v>
      </c>
      <c r="AA1246" s="11">
        <v>0</v>
      </c>
      <c r="AB1246" s="11">
        <v>0</v>
      </c>
      <c r="AF1246" s="20"/>
      <c r="AG1246" s="19"/>
      <c r="AH1246" s="19"/>
      <c r="AI1246" s="19"/>
      <c r="AJ1246" s="51"/>
      <c r="AK1246" s="51"/>
      <c r="AL1246" s="20"/>
      <c r="AM1246" s="20"/>
      <c r="AN1246" s="19"/>
      <c r="AO1246" s="19">
        <v>180</v>
      </c>
      <c r="AP1246" s="19">
        <v>5</v>
      </c>
      <c r="AQ1246" s="19">
        <v>3.61</v>
      </c>
      <c r="AR1246" s="19">
        <v>93</v>
      </c>
      <c r="AS1246" s="19">
        <f>IF(F1246=1,186*POWER(AR1246/88.5,-1.154)*POWER(E1246,-0.203),186*POWER(AR1246/88.5,-1.154)*POWER(E1246,-0.203)*0.742)</f>
        <v>77.584325081996141</v>
      </c>
      <c r="AT1246" s="19">
        <v>4.08</v>
      </c>
      <c r="AY1246" s="14" t="s">
        <v>126</v>
      </c>
      <c r="AZ1246" s="21">
        <v>39493</v>
      </c>
      <c r="BA1246" s="13">
        <v>0</v>
      </c>
      <c r="BN1246" s="13">
        <v>50</v>
      </c>
      <c r="BS1246" s="13">
        <v>1</v>
      </c>
      <c r="BT1246" s="11">
        <v>1</v>
      </c>
      <c r="BU1246" s="11">
        <v>3</v>
      </c>
      <c r="BV1246" s="13">
        <v>1</v>
      </c>
      <c r="BX1246" s="13">
        <v>4</v>
      </c>
    </row>
    <row r="1247" spans="1:76">
      <c r="A1247" s="13">
        <v>493</v>
      </c>
      <c r="B1247" s="11">
        <v>0</v>
      </c>
      <c r="C1247" s="11">
        <v>1</v>
      </c>
      <c r="D1247" s="11">
        <f t="shared" si="135"/>
        <v>1977</v>
      </c>
      <c r="E1247" s="11">
        <v>31</v>
      </c>
      <c r="F1247" s="15">
        <v>1</v>
      </c>
      <c r="G1247" s="71">
        <v>1</v>
      </c>
      <c r="H1247" s="16">
        <v>1</v>
      </c>
      <c r="I1247" s="16">
        <v>2005</v>
      </c>
      <c r="J1247" s="16">
        <f t="shared" si="133"/>
        <v>3</v>
      </c>
      <c r="K1247" s="16">
        <v>2</v>
      </c>
      <c r="L1247" s="11">
        <v>1</v>
      </c>
      <c r="M1247" s="16">
        <v>3</v>
      </c>
      <c r="N1247" s="13">
        <v>2</v>
      </c>
      <c r="O1247" s="17">
        <v>0</v>
      </c>
      <c r="P1247" s="13">
        <v>1</v>
      </c>
      <c r="Q1247" s="16">
        <v>0</v>
      </c>
      <c r="R1247" s="16">
        <v>0</v>
      </c>
      <c r="S1247" s="16">
        <v>0</v>
      </c>
      <c r="T1247" s="16">
        <v>0</v>
      </c>
      <c r="U1247" s="16">
        <v>0</v>
      </c>
      <c r="V1247" s="11">
        <v>2</v>
      </c>
      <c r="W1247" s="16">
        <v>2</v>
      </c>
      <c r="X1247" s="11">
        <v>1</v>
      </c>
      <c r="Y1247" s="11">
        <v>0</v>
      </c>
      <c r="Z1247" s="11">
        <v>0</v>
      </c>
      <c r="AA1247" s="11">
        <v>1</v>
      </c>
      <c r="AB1247" s="11">
        <v>0</v>
      </c>
      <c r="AC1247" s="11">
        <v>0</v>
      </c>
      <c r="AD1247" s="11">
        <v>1</v>
      </c>
      <c r="AE1247" s="11">
        <v>1</v>
      </c>
      <c r="AF1247" s="20">
        <v>12</v>
      </c>
      <c r="AG1247" s="19"/>
      <c r="AH1247" s="19">
        <v>63</v>
      </c>
      <c r="AI1247" s="19">
        <v>32</v>
      </c>
      <c r="AJ1247" s="51">
        <v>0</v>
      </c>
      <c r="AK1247" s="51">
        <v>0</v>
      </c>
      <c r="AL1247" s="20">
        <v>78</v>
      </c>
      <c r="AM1247" s="20"/>
      <c r="AN1247" s="19"/>
      <c r="AO1247" s="19">
        <v>171</v>
      </c>
      <c r="AP1247" s="19">
        <v>24</v>
      </c>
      <c r="AQ1247" s="19">
        <v>5.4</v>
      </c>
      <c r="AR1247" s="19">
        <v>102.3</v>
      </c>
      <c r="AS1247" s="19">
        <f>IF(F1247=1,186*POWER(AR1247/88.5,-1.154)*POWER(E1247,-0.203),186*POWER(AR1247/88.5,-1.154)*POWER(E1247,-0.203)*0.742)</f>
        <v>78.368687514816429</v>
      </c>
      <c r="AT1247" s="19">
        <v>5.2</v>
      </c>
      <c r="AY1247" s="14" t="s">
        <v>32</v>
      </c>
      <c r="AZ1247" s="21">
        <v>39800</v>
      </c>
      <c r="BS1247" s="13">
        <v>1</v>
      </c>
      <c r="BT1247" s="11">
        <v>0</v>
      </c>
      <c r="BU1247" s="11">
        <v>3</v>
      </c>
      <c r="BV1247" s="13">
        <v>0</v>
      </c>
      <c r="BW1247" s="13">
        <v>0</v>
      </c>
      <c r="BX1247" s="13">
        <v>4</v>
      </c>
    </row>
    <row r="1248" spans="1:76">
      <c r="A1248" s="13">
        <v>677</v>
      </c>
      <c r="B1248" s="11">
        <v>0</v>
      </c>
      <c r="C1248" s="11">
        <v>1</v>
      </c>
      <c r="D1248" s="11">
        <f t="shared" si="135"/>
        <v>1949</v>
      </c>
      <c r="E1248" s="11">
        <v>60</v>
      </c>
      <c r="F1248" s="15">
        <v>1</v>
      </c>
      <c r="G1248" s="71">
        <v>1</v>
      </c>
      <c r="H1248" s="16">
        <v>1</v>
      </c>
      <c r="I1248" s="16">
        <v>2007</v>
      </c>
      <c r="J1248" s="16">
        <f t="shared" si="133"/>
        <v>2</v>
      </c>
      <c r="K1248" s="16">
        <v>2</v>
      </c>
      <c r="L1248" s="11">
        <v>1</v>
      </c>
      <c r="M1248" s="16">
        <v>3</v>
      </c>
      <c r="N1248" s="13">
        <v>3</v>
      </c>
      <c r="O1248" s="17">
        <v>0</v>
      </c>
      <c r="P1248" s="13">
        <v>0</v>
      </c>
      <c r="Q1248" s="16">
        <v>0</v>
      </c>
      <c r="R1248" s="16">
        <v>0</v>
      </c>
      <c r="S1248" s="16">
        <v>0</v>
      </c>
      <c r="T1248" s="16">
        <v>1</v>
      </c>
      <c r="U1248" s="16">
        <v>0</v>
      </c>
      <c r="V1248" s="11">
        <v>1</v>
      </c>
      <c r="W1248" s="16">
        <v>3</v>
      </c>
      <c r="X1248" s="11">
        <v>1</v>
      </c>
      <c r="Y1248" s="11">
        <v>0</v>
      </c>
      <c r="Z1248" s="11">
        <v>0</v>
      </c>
      <c r="AA1248" s="11">
        <v>0</v>
      </c>
      <c r="AB1248" s="11">
        <v>0</v>
      </c>
      <c r="AC1248" s="11">
        <v>0</v>
      </c>
      <c r="AD1248" s="11">
        <v>0</v>
      </c>
      <c r="AE1248" s="11">
        <v>1</v>
      </c>
      <c r="AF1248" s="20">
        <v>19</v>
      </c>
      <c r="AG1248" s="19"/>
      <c r="AH1248" s="19">
        <v>58</v>
      </c>
      <c r="AI1248" s="19">
        <v>50</v>
      </c>
      <c r="AJ1248" s="51">
        <v>0</v>
      </c>
      <c r="AK1248" s="51">
        <v>0</v>
      </c>
      <c r="AL1248" s="20">
        <v>67</v>
      </c>
      <c r="AM1248" s="20">
        <v>0</v>
      </c>
      <c r="AN1248" s="19"/>
      <c r="AO1248" s="19">
        <v>144</v>
      </c>
      <c r="AP1248" s="19">
        <v>14</v>
      </c>
      <c r="AQ1248" s="19"/>
      <c r="AR1248" s="19"/>
      <c r="AT1248" s="19">
        <v>3.6</v>
      </c>
      <c r="AZ1248" s="21">
        <v>39828</v>
      </c>
      <c r="BJ1248" s="13">
        <v>10</v>
      </c>
      <c r="BM1248" s="13">
        <v>30</v>
      </c>
      <c r="BO1248" s="13">
        <v>40</v>
      </c>
      <c r="BS1248" s="13">
        <v>1</v>
      </c>
      <c r="BT1248" s="11">
        <v>1</v>
      </c>
      <c r="BU1248" s="11">
        <v>3</v>
      </c>
      <c r="BV1248" s="13">
        <v>0</v>
      </c>
      <c r="BW1248" s="13">
        <v>0</v>
      </c>
      <c r="BX1248" s="13">
        <v>0</v>
      </c>
    </row>
    <row r="1249" spans="1:76">
      <c r="A1249" s="13">
        <v>723</v>
      </c>
      <c r="B1249" s="11">
        <v>0</v>
      </c>
      <c r="C1249" s="11">
        <v>1</v>
      </c>
      <c r="D1249" s="11">
        <f t="shared" si="135"/>
        <v>1954</v>
      </c>
      <c r="E1249" s="11">
        <v>56</v>
      </c>
      <c r="F1249" s="15">
        <v>1</v>
      </c>
      <c r="G1249" s="70">
        <v>1</v>
      </c>
      <c r="H1249" s="16">
        <v>0</v>
      </c>
      <c r="I1249" s="16">
        <v>1997</v>
      </c>
      <c r="J1249" s="16">
        <f t="shared" si="133"/>
        <v>13</v>
      </c>
      <c r="K1249" s="16">
        <v>2</v>
      </c>
      <c r="L1249" s="11">
        <v>1</v>
      </c>
      <c r="M1249" s="11">
        <v>0</v>
      </c>
      <c r="N1249" s="13">
        <v>3</v>
      </c>
      <c r="O1249" s="17">
        <v>0</v>
      </c>
      <c r="P1249" s="13">
        <v>1</v>
      </c>
      <c r="Q1249" s="16">
        <v>0</v>
      </c>
      <c r="R1249" s="16">
        <v>0</v>
      </c>
      <c r="S1249" s="16">
        <v>0</v>
      </c>
      <c r="T1249" s="16">
        <v>0</v>
      </c>
      <c r="U1249" s="16">
        <v>0</v>
      </c>
      <c r="V1249" s="11">
        <v>1</v>
      </c>
      <c r="W1249" s="16">
        <v>2</v>
      </c>
      <c r="X1249" s="11">
        <v>1</v>
      </c>
      <c r="Y1249" s="11">
        <v>1</v>
      </c>
      <c r="Z1249" s="11">
        <v>0</v>
      </c>
      <c r="AA1249" s="11">
        <v>0</v>
      </c>
      <c r="AB1249" s="11">
        <v>0</v>
      </c>
      <c r="AC1249" s="11">
        <v>0</v>
      </c>
      <c r="AD1249" s="11">
        <v>1</v>
      </c>
      <c r="AE1249" s="11">
        <v>1</v>
      </c>
      <c r="AF1249" s="20">
        <v>19</v>
      </c>
      <c r="AG1249" s="19"/>
      <c r="AH1249" s="19">
        <v>67</v>
      </c>
      <c r="AI1249" s="19">
        <v>47</v>
      </c>
      <c r="AJ1249" s="51">
        <v>3</v>
      </c>
      <c r="AK1249" s="51">
        <v>0</v>
      </c>
      <c r="AL1249" s="20">
        <v>83</v>
      </c>
      <c r="AM1249" s="20">
        <v>0</v>
      </c>
      <c r="AN1249" s="19"/>
      <c r="AO1249" s="19">
        <v>176</v>
      </c>
      <c r="AP1249" s="19">
        <v>9</v>
      </c>
      <c r="AQ1249" s="19">
        <v>5.28</v>
      </c>
      <c r="AR1249" s="19"/>
      <c r="AY1249" s="14" t="s">
        <v>166</v>
      </c>
      <c r="AZ1249" s="21">
        <v>40319</v>
      </c>
      <c r="BA1249" s="13">
        <v>0</v>
      </c>
      <c r="BB1249" s="13">
        <v>45</v>
      </c>
      <c r="BS1249" s="13">
        <v>1</v>
      </c>
      <c r="BT1249" s="11">
        <v>1</v>
      </c>
      <c r="BU1249" s="11">
        <v>3</v>
      </c>
      <c r="BV1249" s="13">
        <v>0</v>
      </c>
      <c r="BX1249" s="13">
        <v>4</v>
      </c>
    </row>
    <row r="1250" spans="1:76">
      <c r="A1250" s="13">
        <v>757</v>
      </c>
      <c r="B1250" s="11">
        <v>0</v>
      </c>
      <c r="C1250" s="11">
        <v>1</v>
      </c>
      <c r="D1250" s="11">
        <f t="shared" si="135"/>
        <v>1949</v>
      </c>
      <c r="E1250" s="11">
        <v>61</v>
      </c>
      <c r="F1250" s="15">
        <v>2</v>
      </c>
      <c r="H1250" s="16">
        <v>0</v>
      </c>
      <c r="I1250" s="16"/>
      <c r="J1250" s="16">
        <f t="shared" si="133"/>
        <v>2010</v>
      </c>
      <c r="K1250" s="11">
        <v>0</v>
      </c>
      <c r="L1250" s="11">
        <v>0</v>
      </c>
      <c r="M1250" s="11">
        <v>1</v>
      </c>
      <c r="N1250" s="13">
        <v>2</v>
      </c>
      <c r="O1250" s="17">
        <v>0</v>
      </c>
      <c r="P1250" s="13">
        <v>0</v>
      </c>
      <c r="Q1250" s="16">
        <v>0</v>
      </c>
      <c r="R1250" s="16">
        <v>0</v>
      </c>
      <c r="S1250" s="16">
        <v>0</v>
      </c>
      <c r="T1250" s="16">
        <v>0</v>
      </c>
      <c r="U1250" s="16">
        <v>0</v>
      </c>
      <c r="V1250" s="11">
        <v>2</v>
      </c>
      <c r="W1250" s="16">
        <v>2</v>
      </c>
      <c r="X1250" s="11">
        <v>1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20"/>
      <c r="AG1250" s="19"/>
      <c r="AH1250" s="19">
        <v>45</v>
      </c>
      <c r="AI1250" s="19">
        <v>63</v>
      </c>
      <c r="AJ1250" s="51">
        <v>0</v>
      </c>
      <c r="AK1250" s="51">
        <v>0</v>
      </c>
      <c r="AL1250" s="20">
        <v>75</v>
      </c>
      <c r="AM1250" s="20">
        <v>0</v>
      </c>
      <c r="AN1250" s="19"/>
      <c r="AO1250" s="19">
        <v>138</v>
      </c>
      <c r="AP1250" s="19">
        <v>9</v>
      </c>
      <c r="AQ1250" s="19">
        <v>5.2</v>
      </c>
      <c r="AR1250" s="19">
        <v>97.2</v>
      </c>
      <c r="AS1250" s="19">
        <f>IF(F1250=1,186*POWER(AR1250/88.5,-1.154)*POWER(E1250,-0.203),186*POWER(AR1250/88.5,-1.154)*POWER(E1250,-0.203)*0.742)</f>
        <v>53.765112348567705</v>
      </c>
      <c r="AT1250" s="19">
        <v>7.1</v>
      </c>
      <c r="AY1250" s="14" t="s">
        <v>32</v>
      </c>
      <c r="AZ1250" s="21">
        <v>40493</v>
      </c>
      <c r="BS1250" s="13">
        <v>1</v>
      </c>
      <c r="BT1250" s="11">
        <v>0</v>
      </c>
      <c r="BU1250" s="11">
        <v>3</v>
      </c>
      <c r="BV1250" s="13">
        <v>0</v>
      </c>
      <c r="BX1250" s="13">
        <v>0</v>
      </c>
    </row>
    <row r="1251" spans="1:76">
      <c r="A1251" s="13">
        <v>762</v>
      </c>
      <c r="B1251" s="11">
        <v>0</v>
      </c>
      <c r="C1251" s="11">
        <v>1</v>
      </c>
      <c r="D1251" s="11">
        <f t="shared" si="135"/>
        <v>1962</v>
      </c>
      <c r="E1251" s="11">
        <v>48</v>
      </c>
      <c r="F1251" s="15">
        <v>1</v>
      </c>
      <c r="H1251" s="16">
        <v>0</v>
      </c>
      <c r="I1251" s="16"/>
      <c r="J1251" s="16">
        <f t="shared" si="133"/>
        <v>2010</v>
      </c>
      <c r="K1251" s="11">
        <v>0</v>
      </c>
      <c r="L1251" s="11">
        <v>0</v>
      </c>
      <c r="M1251" s="11">
        <v>1</v>
      </c>
      <c r="N1251" s="13">
        <v>1</v>
      </c>
      <c r="O1251" s="17">
        <v>0</v>
      </c>
      <c r="P1251" s="13">
        <v>0</v>
      </c>
      <c r="Q1251" s="16">
        <v>0</v>
      </c>
      <c r="R1251" s="16">
        <v>0</v>
      </c>
      <c r="S1251" s="16">
        <v>0</v>
      </c>
      <c r="T1251" s="16">
        <v>0</v>
      </c>
      <c r="U1251" s="16">
        <v>0</v>
      </c>
      <c r="V1251" s="11">
        <v>2</v>
      </c>
      <c r="W1251" s="16">
        <v>2</v>
      </c>
      <c r="X1251" s="11">
        <v>1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20">
        <v>14</v>
      </c>
      <c r="AG1251" s="19"/>
      <c r="AH1251" s="19">
        <v>48</v>
      </c>
      <c r="AI1251" s="19">
        <v>67</v>
      </c>
      <c r="AJ1251" s="51">
        <v>0</v>
      </c>
      <c r="AK1251" s="51">
        <v>0</v>
      </c>
      <c r="AL1251" s="20">
        <v>64</v>
      </c>
      <c r="AM1251" s="20"/>
      <c r="AN1251" s="20">
        <v>0</v>
      </c>
      <c r="AO1251" s="19">
        <v>160</v>
      </c>
      <c r="AP1251" s="19">
        <v>3</v>
      </c>
      <c r="AQ1251" s="19">
        <v>5.0999999999999996</v>
      </c>
      <c r="AR1251" s="19">
        <v>120</v>
      </c>
      <c r="AS1251" s="19">
        <f>IF(F1251=1,186*POWER(AR1251/88.5,-1.154)*POWER(E1251,-0.203),186*POWER(AR1251/88.5,-1.154)*POWER(E1251,-0.203)*0.742)</f>
        <v>59.651085270550517</v>
      </c>
      <c r="AT1251" s="19">
        <v>5</v>
      </c>
      <c r="AY1251" s="14" t="s">
        <v>65</v>
      </c>
      <c r="AZ1251" s="21">
        <v>40441</v>
      </c>
      <c r="BC1251" s="13">
        <v>10</v>
      </c>
      <c r="BD1251" s="13">
        <v>30</v>
      </c>
      <c r="BS1251" s="13">
        <v>1</v>
      </c>
      <c r="BT1251" s="11">
        <v>1</v>
      </c>
      <c r="BU1251" s="11">
        <v>3</v>
      </c>
      <c r="BV1251" s="13">
        <v>0</v>
      </c>
      <c r="BX1251" s="13">
        <v>0</v>
      </c>
    </row>
    <row r="1252" spans="1:76">
      <c r="A1252" s="13">
        <v>889</v>
      </c>
      <c r="B1252" s="11">
        <v>0</v>
      </c>
      <c r="C1252" s="11">
        <v>1</v>
      </c>
      <c r="D1252" s="11">
        <f t="shared" si="135"/>
        <v>1964</v>
      </c>
      <c r="E1252" s="11">
        <v>46</v>
      </c>
      <c r="F1252" s="15">
        <v>2</v>
      </c>
      <c r="G1252" s="71">
        <v>1</v>
      </c>
      <c r="H1252" s="16">
        <v>0</v>
      </c>
      <c r="I1252" s="16">
        <v>99</v>
      </c>
      <c r="J1252" s="16">
        <v>99</v>
      </c>
      <c r="K1252" s="16">
        <v>2</v>
      </c>
      <c r="L1252" s="11">
        <v>1</v>
      </c>
      <c r="M1252" s="16">
        <v>3</v>
      </c>
      <c r="N1252" s="13">
        <v>3</v>
      </c>
      <c r="O1252" s="17">
        <v>0</v>
      </c>
      <c r="P1252" s="13">
        <v>0</v>
      </c>
      <c r="Q1252" s="16">
        <v>0</v>
      </c>
      <c r="R1252" s="16">
        <v>0</v>
      </c>
      <c r="S1252" s="16">
        <v>0</v>
      </c>
      <c r="T1252" s="16">
        <v>0</v>
      </c>
      <c r="U1252" s="16">
        <v>0</v>
      </c>
      <c r="V1252" s="11">
        <v>1</v>
      </c>
      <c r="W1252" s="16">
        <v>2</v>
      </c>
      <c r="X1252" s="11">
        <v>1</v>
      </c>
      <c r="Y1252" s="11">
        <v>0</v>
      </c>
      <c r="Z1252" s="11">
        <v>0</v>
      </c>
      <c r="AA1252" s="11">
        <v>0</v>
      </c>
      <c r="AB1252" s="11">
        <v>0</v>
      </c>
      <c r="AC1252" s="11">
        <v>1</v>
      </c>
      <c r="AD1252" s="11">
        <v>0</v>
      </c>
      <c r="AE1252" s="11">
        <v>1</v>
      </c>
      <c r="AF1252" s="20">
        <v>30</v>
      </c>
      <c r="AG1252" s="19"/>
      <c r="AH1252" s="19">
        <v>50</v>
      </c>
      <c r="AI1252" s="19">
        <v>41</v>
      </c>
      <c r="AJ1252" s="51"/>
      <c r="AK1252" s="51"/>
      <c r="AL1252" s="20"/>
      <c r="AM1252" s="20">
        <v>0</v>
      </c>
      <c r="AN1252" s="19"/>
      <c r="AO1252" s="19"/>
      <c r="AP1252" s="19"/>
      <c r="AQ1252" s="19"/>
      <c r="AR1252" s="19"/>
      <c r="AY1252" s="14" t="s">
        <v>231</v>
      </c>
      <c r="AZ1252" s="21">
        <v>40469</v>
      </c>
      <c r="BC1252" s="13">
        <v>30</v>
      </c>
      <c r="BI1252" s="13">
        <v>20</v>
      </c>
      <c r="BL1252" s="13">
        <v>100</v>
      </c>
      <c r="BT1252" s="11">
        <v>1</v>
      </c>
      <c r="BU1252" s="11">
        <v>3</v>
      </c>
      <c r="BV1252" s="13">
        <v>0</v>
      </c>
      <c r="BX1252" s="13">
        <v>0</v>
      </c>
    </row>
    <row r="1253" spans="1:76" s="4" customFormat="1">
      <c r="A1253" s="13">
        <v>900</v>
      </c>
      <c r="B1253" s="11">
        <v>0</v>
      </c>
      <c r="C1253" s="11">
        <v>1</v>
      </c>
      <c r="D1253" s="11">
        <f t="shared" si="135"/>
        <v>1963</v>
      </c>
      <c r="E1253" s="11">
        <v>48</v>
      </c>
      <c r="F1253" s="15">
        <v>2</v>
      </c>
      <c r="G1253" s="71"/>
      <c r="H1253" s="16">
        <v>0</v>
      </c>
      <c r="I1253" s="16"/>
      <c r="J1253" s="16">
        <f t="shared" ref="J1253:J1261" si="136">YEAR(AZ1253)-I1253</f>
        <v>2011</v>
      </c>
      <c r="K1253" s="11">
        <v>0</v>
      </c>
      <c r="L1253" s="11">
        <v>0</v>
      </c>
      <c r="M1253" s="16">
        <v>3</v>
      </c>
      <c r="N1253" s="13">
        <v>3</v>
      </c>
      <c r="O1253" s="17">
        <v>0</v>
      </c>
      <c r="P1253" s="13">
        <v>0</v>
      </c>
      <c r="Q1253" s="16">
        <v>0</v>
      </c>
      <c r="R1253" s="16">
        <v>0</v>
      </c>
      <c r="S1253" s="16">
        <v>0</v>
      </c>
      <c r="T1253" s="16">
        <v>0</v>
      </c>
      <c r="U1253" s="16">
        <v>0</v>
      </c>
      <c r="V1253" s="11">
        <v>1</v>
      </c>
      <c r="W1253" s="16">
        <v>4</v>
      </c>
      <c r="X1253" s="11">
        <v>1</v>
      </c>
      <c r="Y1253" s="11">
        <v>0</v>
      </c>
      <c r="Z1253" s="11">
        <v>0</v>
      </c>
      <c r="AA1253" s="11">
        <v>0</v>
      </c>
      <c r="AB1253" s="11">
        <v>0</v>
      </c>
      <c r="AC1253" s="11"/>
      <c r="AD1253" s="11"/>
      <c r="AE1253" s="11"/>
      <c r="AF1253" s="20"/>
      <c r="AG1253" s="19"/>
      <c r="AH1253" s="19"/>
      <c r="AI1253" s="19"/>
      <c r="AJ1253" s="51"/>
      <c r="AK1253" s="51"/>
      <c r="AL1253" s="20"/>
      <c r="AM1253" s="20"/>
      <c r="AN1253" s="19"/>
      <c r="AO1253" s="19">
        <v>146</v>
      </c>
      <c r="AP1253" s="19">
        <v>6</v>
      </c>
      <c r="AQ1253" s="19">
        <v>5.05</v>
      </c>
      <c r="AR1253" s="19">
        <v>72.7</v>
      </c>
      <c r="AS1253" s="19">
        <f>IF(F1253=1,186*POWER(AR1253/88.5,-1.154)*POWER(E1253,-0.203),186*POWER(AR1253/88.5,-1.154)*POWER(E1253,-0.203)*0.742)</f>
        <v>78.91993203374625</v>
      </c>
      <c r="AT1253" s="19">
        <v>5.27</v>
      </c>
      <c r="AU1253" s="51">
        <v>0.89</v>
      </c>
      <c r="AV1253" s="52">
        <v>0.6</v>
      </c>
      <c r="AW1253" s="52">
        <v>3.73</v>
      </c>
      <c r="AX1253" s="19">
        <f>(AT1253-AU1253)/AU1253</f>
        <v>4.9213483146067416</v>
      </c>
      <c r="AY1253" s="14" t="s">
        <v>33</v>
      </c>
      <c r="AZ1253" s="21">
        <v>40574</v>
      </c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7"/>
      <c r="BQ1253" s="7"/>
      <c r="BR1253" s="13"/>
      <c r="BS1253" s="13">
        <v>1</v>
      </c>
      <c r="BT1253" s="11">
        <v>0</v>
      </c>
      <c r="BU1253" s="11">
        <v>3</v>
      </c>
      <c r="BV1253" s="13">
        <v>0</v>
      </c>
      <c r="BW1253" s="13"/>
      <c r="BX1253" s="13">
        <v>0</v>
      </c>
    </row>
    <row r="1254" spans="1:76" s="4" customFormat="1">
      <c r="A1254" s="13">
        <v>902</v>
      </c>
      <c r="B1254" s="11">
        <v>0</v>
      </c>
      <c r="C1254" s="11">
        <v>2</v>
      </c>
      <c r="D1254" s="11">
        <f t="shared" si="135"/>
        <v>1952</v>
      </c>
      <c r="E1254" s="11">
        <v>59</v>
      </c>
      <c r="F1254" s="15">
        <v>1</v>
      </c>
      <c r="G1254" s="71"/>
      <c r="H1254" s="16">
        <v>0</v>
      </c>
      <c r="I1254" s="16"/>
      <c r="J1254" s="16">
        <f t="shared" si="136"/>
        <v>2011</v>
      </c>
      <c r="K1254" s="11">
        <v>0</v>
      </c>
      <c r="L1254" s="11">
        <v>0</v>
      </c>
      <c r="M1254" s="16">
        <v>3</v>
      </c>
      <c r="N1254" s="13">
        <v>3</v>
      </c>
      <c r="O1254" s="17">
        <v>5</v>
      </c>
      <c r="P1254" s="13">
        <v>0</v>
      </c>
      <c r="Q1254" s="16">
        <v>0</v>
      </c>
      <c r="R1254" s="16">
        <v>0</v>
      </c>
      <c r="S1254" s="16">
        <v>0</v>
      </c>
      <c r="T1254" s="16">
        <v>0</v>
      </c>
      <c r="U1254" s="16">
        <v>1</v>
      </c>
      <c r="V1254" s="11">
        <v>1</v>
      </c>
      <c r="W1254" s="16">
        <v>3</v>
      </c>
      <c r="X1254" s="11">
        <v>1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20">
        <v>21.7</v>
      </c>
      <c r="AG1254" s="19"/>
      <c r="AH1254" s="19">
        <v>55</v>
      </c>
      <c r="AI1254" s="19">
        <v>61</v>
      </c>
      <c r="AJ1254" s="51">
        <v>5</v>
      </c>
      <c r="AK1254" s="51">
        <v>0</v>
      </c>
      <c r="AL1254" s="20">
        <v>83</v>
      </c>
      <c r="AM1254" s="20">
        <v>0</v>
      </c>
      <c r="AN1254" s="19"/>
      <c r="AO1254" s="19">
        <v>140</v>
      </c>
      <c r="AP1254" s="19">
        <v>5</v>
      </c>
      <c r="AQ1254" s="19">
        <v>9.3000000000000007</v>
      </c>
      <c r="AR1254" s="19">
        <v>74.2</v>
      </c>
      <c r="AS1254" s="19">
        <f>IF(F1254=1,186*POWER(AR1254/88.5,-1.154)*POWER(E1254,-0.203),186*POWER(AR1254/88.5,-1.154)*POWER(E1254,-0.203)*0.742)</f>
        <v>99.622265452220404</v>
      </c>
      <c r="AT1254" s="19">
        <v>5.3</v>
      </c>
      <c r="AU1254" s="20"/>
      <c r="AV1254" s="19"/>
      <c r="AW1254" s="19"/>
      <c r="AX1254" s="19"/>
      <c r="AY1254" s="14" t="s">
        <v>25</v>
      </c>
      <c r="AZ1254" s="21">
        <v>40869</v>
      </c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7"/>
      <c r="BQ1254" s="7"/>
      <c r="BR1254" s="13"/>
      <c r="BS1254" s="13">
        <v>3</v>
      </c>
      <c r="BT1254" s="11">
        <v>0</v>
      </c>
      <c r="BU1254" s="11">
        <v>3</v>
      </c>
      <c r="BV1254" s="13">
        <v>0</v>
      </c>
      <c r="BW1254" s="17"/>
      <c r="BX1254" s="13">
        <v>0</v>
      </c>
    </row>
    <row r="1255" spans="1:76" s="4" customFormat="1">
      <c r="A1255" s="13">
        <v>957</v>
      </c>
      <c r="B1255" s="11">
        <v>0</v>
      </c>
      <c r="C1255" s="11">
        <v>1</v>
      </c>
      <c r="D1255" s="11">
        <f t="shared" si="135"/>
        <v>1954</v>
      </c>
      <c r="E1255" s="11">
        <v>57</v>
      </c>
      <c r="F1255" s="15">
        <v>2</v>
      </c>
      <c r="G1255" s="71">
        <v>1</v>
      </c>
      <c r="H1255" s="16">
        <v>0</v>
      </c>
      <c r="I1255" s="16">
        <v>2009</v>
      </c>
      <c r="J1255" s="16">
        <f t="shared" si="136"/>
        <v>2</v>
      </c>
      <c r="K1255" s="16">
        <v>2</v>
      </c>
      <c r="L1255" s="11">
        <v>1</v>
      </c>
      <c r="M1255" s="11">
        <v>0</v>
      </c>
      <c r="N1255" s="13">
        <v>3</v>
      </c>
      <c r="O1255" s="17">
        <v>0</v>
      </c>
      <c r="P1255" s="13">
        <v>0</v>
      </c>
      <c r="Q1255" s="16">
        <v>0</v>
      </c>
      <c r="R1255" s="16">
        <v>0</v>
      </c>
      <c r="S1255" s="16">
        <v>0</v>
      </c>
      <c r="T1255" s="16">
        <v>0</v>
      </c>
      <c r="U1255" s="16">
        <v>0</v>
      </c>
      <c r="V1255" s="11">
        <v>2</v>
      </c>
      <c r="W1255" s="16">
        <v>2</v>
      </c>
      <c r="X1255" s="11">
        <v>1</v>
      </c>
      <c r="Y1255" s="11">
        <v>0</v>
      </c>
      <c r="Z1255" s="11">
        <v>0</v>
      </c>
      <c r="AA1255" s="11">
        <v>0</v>
      </c>
      <c r="AB1255" s="11">
        <v>0</v>
      </c>
      <c r="AC1255" s="11">
        <v>0</v>
      </c>
      <c r="AD1255" s="11">
        <v>0</v>
      </c>
      <c r="AE1255" s="11">
        <v>1</v>
      </c>
      <c r="AF1255" s="20">
        <v>31</v>
      </c>
      <c r="AG1255" s="19"/>
      <c r="AH1255" s="19">
        <v>53</v>
      </c>
      <c r="AI1255" s="19"/>
      <c r="AJ1255" s="51">
        <v>0</v>
      </c>
      <c r="AK1255" s="51">
        <v>0</v>
      </c>
      <c r="AL1255" s="20"/>
      <c r="AM1255" s="20"/>
      <c r="AN1255" s="19"/>
      <c r="AO1255" s="19">
        <v>131</v>
      </c>
      <c r="AP1255" s="19">
        <v>16</v>
      </c>
      <c r="AQ1255" s="19">
        <v>5.2</v>
      </c>
      <c r="AR1255" s="19"/>
      <c r="AS1255" s="19"/>
      <c r="AT1255" s="19">
        <v>3.88</v>
      </c>
      <c r="AU1255" s="20">
        <v>1.2</v>
      </c>
      <c r="AV1255" s="19">
        <v>0.53</v>
      </c>
      <c r="AW1255" s="19">
        <v>2.15</v>
      </c>
      <c r="AX1255" s="19">
        <f>(AT1255-AU1255)/AU1255</f>
        <v>2.2333333333333334</v>
      </c>
      <c r="AY1255" s="14" t="s">
        <v>95</v>
      </c>
      <c r="AZ1255" s="21">
        <v>40854</v>
      </c>
      <c r="BA1255" s="13">
        <v>0</v>
      </c>
      <c r="BB1255" s="13"/>
      <c r="BC1255" s="13">
        <v>10</v>
      </c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>
        <v>70</v>
      </c>
      <c r="BP1255" s="7"/>
      <c r="BQ1255" s="7"/>
      <c r="BR1255" s="13"/>
      <c r="BS1255" s="13">
        <v>1</v>
      </c>
      <c r="BT1255" s="11">
        <v>1</v>
      </c>
      <c r="BU1255" s="11">
        <v>3</v>
      </c>
      <c r="BV1255" s="13">
        <v>0</v>
      </c>
      <c r="BW1255" s="13"/>
      <c r="BX1255" s="13">
        <v>0</v>
      </c>
    </row>
    <row r="1256" spans="1:76">
      <c r="A1256" s="13">
        <v>993</v>
      </c>
      <c r="B1256" s="11">
        <v>0</v>
      </c>
      <c r="C1256" s="11">
        <v>1</v>
      </c>
      <c r="D1256" s="11">
        <f t="shared" si="135"/>
        <v>1954</v>
      </c>
      <c r="E1256" s="11">
        <v>57</v>
      </c>
      <c r="F1256" s="15">
        <v>1</v>
      </c>
      <c r="G1256" s="71">
        <v>1</v>
      </c>
      <c r="H1256" s="16">
        <v>0</v>
      </c>
      <c r="I1256" s="16">
        <v>2008</v>
      </c>
      <c r="J1256" s="16">
        <f t="shared" si="136"/>
        <v>3</v>
      </c>
      <c r="K1256" s="16">
        <v>2</v>
      </c>
      <c r="L1256" s="11">
        <v>1</v>
      </c>
      <c r="M1256" s="11">
        <v>3</v>
      </c>
      <c r="N1256" s="13">
        <v>3</v>
      </c>
      <c r="O1256" s="17">
        <v>0</v>
      </c>
      <c r="P1256" s="13">
        <v>0</v>
      </c>
      <c r="Q1256" s="16">
        <v>0</v>
      </c>
      <c r="R1256" s="16">
        <v>0</v>
      </c>
      <c r="S1256" s="16">
        <v>0</v>
      </c>
      <c r="T1256" s="16">
        <v>0</v>
      </c>
      <c r="U1256" s="16">
        <v>0</v>
      </c>
      <c r="V1256" s="11">
        <v>2</v>
      </c>
      <c r="W1256" s="16">
        <v>2</v>
      </c>
      <c r="X1256" s="11">
        <v>1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1</v>
      </c>
      <c r="AF1256" s="20">
        <v>16</v>
      </c>
      <c r="AG1256" s="19"/>
      <c r="AH1256" s="19">
        <v>46</v>
      </c>
      <c r="AI1256" s="19">
        <v>64</v>
      </c>
      <c r="AJ1256" s="51"/>
      <c r="AK1256" s="51"/>
      <c r="AL1256" s="20"/>
      <c r="AM1256" s="20"/>
      <c r="AN1256" s="19"/>
      <c r="AO1256" s="19">
        <v>138</v>
      </c>
      <c r="AP1256" s="19">
        <v>17</v>
      </c>
      <c r="AQ1256" s="19">
        <v>4.7</v>
      </c>
      <c r="AR1256" s="19"/>
      <c r="AZ1256" s="21">
        <v>40680</v>
      </c>
      <c r="BA1256" s="13">
        <v>1</v>
      </c>
      <c r="BD1256" s="13">
        <v>40</v>
      </c>
      <c r="BL1256" s="13">
        <v>20</v>
      </c>
      <c r="BM1256" s="13">
        <v>100</v>
      </c>
      <c r="BS1256" s="13">
        <v>1</v>
      </c>
      <c r="BT1256" s="11">
        <v>1</v>
      </c>
      <c r="BU1256" s="11">
        <v>3</v>
      </c>
      <c r="BV1256" s="13">
        <v>0</v>
      </c>
      <c r="BX1256" s="13">
        <v>4</v>
      </c>
    </row>
    <row r="1257" spans="1:76">
      <c r="A1257" s="13">
        <v>995</v>
      </c>
      <c r="B1257" s="11">
        <v>0</v>
      </c>
      <c r="C1257" s="11">
        <v>1</v>
      </c>
      <c r="D1257" s="11">
        <f t="shared" si="135"/>
        <v>1974</v>
      </c>
      <c r="E1257" s="11">
        <v>37</v>
      </c>
      <c r="F1257" s="15">
        <v>1</v>
      </c>
      <c r="G1257" s="71">
        <v>1</v>
      </c>
      <c r="H1257" s="16">
        <v>0</v>
      </c>
      <c r="I1257" s="16">
        <v>2010</v>
      </c>
      <c r="J1257" s="16">
        <f t="shared" si="136"/>
        <v>1</v>
      </c>
      <c r="K1257" s="16">
        <v>2</v>
      </c>
      <c r="L1257" s="11">
        <v>1</v>
      </c>
      <c r="M1257" s="11">
        <v>1</v>
      </c>
      <c r="N1257" s="13">
        <v>2</v>
      </c>
      <c r="O1257" s="17">
        <v>3</v>
      </c>
      <c r="P1257" s="13">
        <v>0</v>
      </c>
      <c r="Q1257" s="16">
        <v>0</v>
      </c>
      <c r="R1257" s="16">
        <v>0</v>
      </c>
      <c r="S1257" s="16">
        <v>0</v>
      </c>
      <c r="T1257" s="16">
        <v>0</v>
      </c>
      <c r="U1257" s="16">
        <v>0</v>
      </c>
      <c r="V1257" s="11">
        <v>1</v>
      </c>
      <c r="W1257" s="16">
        <v>1</v>
      </c>
      <c r="X1257" s="11">
        <v>1</v>
      </c>
      <c r="Y1257" s="11">
        <v>0</v>
      </c>
      <c r="Z1257" s="11">
        <v>0</v>
      </c>
      <c r="AA1257" s="11">
        <v>0</v>
      </c>
      <c r="AB1257" s="11">
        <v>0</v>
      </c>
      <c r="AC1257" s="11">
        <v>0</v>
      </c>
      <c r="AD1257" s="11">
        <v>0</v>
      </c>
      <c r="AE1257" s="11">
        <v>1</v>
      </c>
      <c r="AF1257" s="20"/>
      <c r="AG1257" s="19"/>
      <c r="AH1257" s="19">
        <v>47</v>
      </c>
      <c r="AI1257" s="19">
        <v>65</v>
      </c>
      <c r="AJ1257" s="51">
        <v>3</v>
      </c>
      <c r="AK1257" s="51">
        <v>0</v>
      </c>
      <c r="AL1257" s="20">
        <v>65</v>
      </c>
      <c r="AM1257" s="20">
        <v>0</v>
      </c>
      <c r="AN1257" s="19"/>
      <c r="AO1257" s="19">
        <v>146</v>
      </c>
      <c r="AP1257" s="19">
        <v>2</v>
      </c>
      <c r="AQ1257" s="19">
        <v>3.8</v>
      </c>
      <c r="AR1257" s="19">
        <v>80</v>
      </c>
      <c r="AS1257" s="19">
        <f>IF(F1257=1,186*POWER(AR1257/88.5,-1.154)*POWER(E1257,-0.203),186*POWER(AR1257/88.5,-1.154)*POWER(E1257,-0.203)*0.742)</f>
        <v>100.40947206221985</v>
      </c>
      <c r="AT1257" s="19">
        <v>4.43</v>
      </c>
      <c r="AU1257" s="20">
        <v>1.24</v>
      </c>
      <c r="AV1257" s="19">
        <v>0.57999999999999996</v>
      </c>
      <c r="AW1257" s="19">
        <v>2.61</v>
      </c>
      <c r="AX1257" s="19">
        <f>(AT1257-AU1257)/AU1257</f>
        <v>2.57258064516129</v>
      </c>
      <c r="AY1257" s="14" t="s">
        <v>242</v>
      </c>
      <c r="AZ1257" s="73">
        <v>40569</v>
      </c>
      <c r="BS1257" s="13">
        <v>1</v>
      </c>
      <c r="BT1257" s="11">
        <v>0</v>
      </c>
      <c r="BU1257" s="11">
        <v>3</v>
      </c>
      <c r="BV1257" s="13">
        <v>0</v>
      </c>
      <c r="BX1257" s="13">
        <v>0</v>
      </c>
    </row>
    <row r="1258" spans="1:76">
      <c r="A1258" s="7">
        <v>1044</v>
      </c>
      <c r="B1258" s="9">
        <v>0</v>
      </c>
      <c r="C1258" s="9">
        <v>1</v>
      </c>
      <c r="D1258" s="9">
        <f t="shared" si="135"/>
        <v>1947</v>
      </c>
      <c r="E1258" s="9">
        <v>64</v>
      </c>
      <c r="F1258" s="60">
        <v>1</v>
      </c>
      <c r="G1258" s="71">
        <v>1</v>
      </c>
      <c r="H1258" s="61">
        <v>0</v>
      </c>
      <c r="I1258" s="61">
        <v>2011</v>
      </c>
      <c r="J1258" s="16">
        <f t="shared" si="136"/>
        <v>0</v>
      </c>
      <c r="K1258" s="61">
        <v>1</v>
      </c>
      <c r="L1258" s="9">
        <v>1</v>
      </c>
      <c r="M1258" s="9">
        <v>1</v>
      </c>
      <c r="N1258" s="7">
        <v>3</v>
      </c>
      <c r="O1258" s="62">
        <v>0</v>
      </c>
      <c r="P1258" s="7">
        <v>0</v>
      </c>
      <c r="Q1258" s="61">
        <v>0</v>
      </c>
      <c r="R1258" s="61">
        <v>0</v>
      </c>
      <c r="S1258" s="61">
        <v>1</v>
      </c>
      <c r="T1258" s="61">
        <v>0</v>
      </c>
      <c r="U1258" s="61">
        <v>0</v>
      </c>
      <c r="V1258" s="9">
        <v>1</v>
      </c>
      <c r="W1258" s="61">
        <v>2</v>
      </c>
      <c r="X1258" s="9">
        <v>1</v>
      </c>
      <c r="Y1258" s="9">
        <v>0</v>
      </c>
      <c r="Z1258" s="9">
        <v>0</v>
      </c>
      <c r="AA1258" s="9">
        <v>0</v>
      </c>
      <c r="AB1258" s="9">
        <v>0</v>
      </c>
      <c r="AC1258" s="9">
        <v>1</v>
      </c>
      <c r="AD1258" s="9">
        <v>0</v>
      </c>
      <c r="AE1258" s="9">
        <v>0</v>
      </c>
      <c r="AF1258" s="63"/>
      <c r="AG1258" s="64"/>
      <c r="AH1258" s="64"/>
      <c r="AI1258" s="64">
        <v>69</v>
      </c>
      <c r="AJ1258" s="65">
        <v>4</v>
      </c>
      <c r="AK1258" s="65">
        <v>0</v>
      </c>
      <c r="AL1258" s="63">
        <v>63</v>
      </c>
      <c r="AM1258" s="63">
        <v>0</v>
      </c>
      <c r="AN1258" s="64"/>
      <c r="AO1258" s="64">
        <v>124</v>
      </c>
      <c r="AP1258" s="64">
        <v>14</v>
      </c>
      <c r="AQ1258" s="64">
        <v>5.7</v>
      </c>
      <c r="AR1258" s="64">
        <v>98</v>
      </c>
      <c r="AS1258" s="64">
        <f>IF(F1258=1,186*POWER(AR1258/88.5,-1.154)*POWER(E1258,-0.203),186*POWER(AR1258/88.5,-1.154)*POWER(E1258,-0.203)*0.742)</f>
        <v>71.08141302352351</v>
      </c>
      <c r="AT1258" s="64"/>
      <c r="AU1258" s="63"/>
      <c r="AV1258" s="64"/>
      <c r="AW1258" s="64"/>
      <c r="AX1258" s="64"/>
      <c r="AY1258" s="8" t="s">
        <v>247</v>
      </c>
      <c r="AZ1258" s="10">
        <v>40841</v>
      </c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  <c r="BM1258" s="7"/>
      <c r="BN1258" s="7"/>
      <c r="BO1258" s="7"/>
      <c r="BR1258" s="7"/>
      <c r="BS1258" s="7">
        <v>1</v>
      </c>
      <c r="BT1258" s="9">
        <v>0</v>
      </c>
      <c r="BU1258" s="9">
        <v>3</v>
      </c>
      <c r="BV1258" s="7">
        <v>0</v>
      </c>
      <c r="BW1258" s="7"/>
      <c r="BX1258" s="7">
        <v>0</v>
      </c>
    </row>
    <row r="1259" spans="1:76">
      <c r="A1259" s="7">
        <v>1108</v>
      </c>
      <c r="B1259" s="9">
        <v>0</v>
      </c>
      <c r="C1259" s="9">
        <v>1</v>
      </c>
      <c r="D1259" s="9">
        <f t="shared" si="135"/>
        <v>1955</v>
      </c>
      <c r="E1259" s="9">
        <v>57</v>
      </c>
      <c r="F1259" s="60">
        <v>1</v>
      </c>
      <c r="H1259" s="61">
        <v>0</v>
      </c>
      <c r="I1259" s="61"/>
      <c r="J1259" s="16">
        <f t="shared" si="136"/>
        <v>2012</v>
      </c>
      <c r="K1259" s="9">
        <v>0</v>
      </c>
      <c r="L1259" s="9">
        <v>0</v>
      </c>
      <c r="M1259" s="9">
        <v>1</v>
      </c>
      <c r="N1259" s="7">
        <v>2</v>
      </c>
      <c r="O1259" s="62">
        <v>3</v>
      </c>
      <c r="P1259" s="7">
        <v>0</v>
      </c>
      <c r="Q1259" s="61">
        <v>0</v>
      </c>
      <c r="R1259" s="61">
        <v>0</v>
      </c>
      <c r="S1259" s="61">
        <v>1</v>
      </c>
      <c r="T1259" s="61">
        <v>0</v>
      </c>
      <c r="U1259" s="61">
        <v>0</v>
      </c>
      <c r="V1259" s="9"/>
      <c r="W1259" s="61">
        <v>0</v>
      </c>
      <c r="X1259" s="9">
        <v>1</v>
      </c>
      <c r="Y1259" s="9">
        <v>0</v>
      </c>
      <c r="Z1259" s="9">
        <v>0</v>
      </c>
      <c r="AA1259" s="9">
        <v>0</v>
      </c>
      <c r="AB1259" s="9">
        <v>0</v>
      </c>
      <c r="AC1259" s="9">
        <v>0</v>
      </c>
      <c r="AD1259" s="9">
        <v>0</v>
      </c>
      <c r="AE1259" s="9">
        <v>0</v>
      </c>
      <c r="AF1259" s="63">
        <v>16</v>
      </c>
      <c r="AG1259" s="64"/>
      <c r="AH1259" s="64">
        <v>50</v>
      </c>
      <c r="AI1259" s="64">
        <v>72</v>
      </c>
      <c r="AJ1259" s="65">
        <v>3</v>
      </c>
      <c r="AK1259" s="65">
        <v>0</v>
      </c>
      <c r="AL1259" s="63">
        <v>92</v>
      </c>
      <c r="AM1259" s="63"/>
      <c r="AN1259" s="64"/>
      <c r="AO1259" s="64">
        <v>165</v>
      </c>
      <c r="AP1259" s="64">
        <v>4</v>
      </c>
      <c r="AQ1259" s="64">
        <v>4.57</v>
      </c>
      <c r="AR1259" s="64">
        <v>85</v>
      </c>
      <c r="AS1259" s="64">
        <f>IF(F1259=1,186*POWER(AR1259/88.5,-1.154)*POWER(E1259,-0.203),186*POWER(AR1259/88.5,-1.154)*POWER(E1259,-0.203)*0.742)</f>
        <v>85.76171213440378</v>
      </c>
      <c r="AT1259" s="64">
        <v>5.82</v>
      </c>
      <c r="AU1259" s="63"/>
      <c r="AV1259" s="64"/>
      <c r="AW1259" s="64"/>
      <c r="AX1259" s="64"/>
      <c r="AY1259" s="8" t="s">
        <v>45</v>
      </c>
      <c r="AZ1259" s="10">
        <v>40988</v>
      </c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  <c r="BM1259" s="7"/>
      <c r="BN1259" s="7"/>
      <c r="BO1259" s="7"/>
      <c r="BR1259" s="7"/>
      <c r="BS1259" s="7">
        <v>1</v>
      </c>
      <c r="BT1259" s="9">
        <v>0</v>
      </c>
      <c r="BU1259" s="9">
        <v>3</v>
      </c>
      <c r="BV1259" s="7">
        <v>0</v>
      </c>
      <c r="BW1259" s="7"/>
      <c r="BX1259" s="7">
        <v>0</v>
      </c>
    </row>
    <row r="1260" spans="1:76">
      <c r="A1260" s="7">
        <v>1130</v>
      </c>
      <c r="B1260" s="9">
        <v>0</v>
      </c>
      <c r="C1260" s="9">
        <v>1</v>
      </c>
      <c r="D1260" s="9">
        <f t="shared" ref="D1260:D1291" si="137">YEAR(AZ1260)-E1260</f>
        <v>1960</v>
      </c>
      <c r="E1260" s="9">
        <v>52</v>
      </c>
      <c r="F1260" s="60">
        <v>1</v>
      </c>
      <c r="G1260" s="70"/>
      <c r="H1260" s="61">
        <v>0</v>
      </c>
      <c r="I1260" s="61"/>
      <c r="J1260" s="16">
        <f t="shared" si="136"/>
        <v>2012</v>
      </c>
      <c r="K1260" s="9">
        <v>0</v>
      </c>
      <c r="L1260" s="9">
        <v>0</v>
      </c>
      <c r="M1260" s="61">
        <v>3</v>
      </c>
      <c r="N1260" s="7">
        <v>2</v>
      </c>
      <c r="O1260" s="62">
        <v>0</v>
      </c>
      <c r="P1260" s="7">
        <v>0</v>
      </c>
      <c r="Q1260" s="61">
        <v>0</v>
      </c>
      <c r="R1260" s="61">
        <v>0</v>
      </c>
      <c r="S1260" s="61">
        <v>1</v>
      </c>
      <c r="T1260" s="61">
        <v>0</v>
      </c>
      <c r="U1260" s="61">
        <v>0</v>
      </c>
      <c r="V1260" s="9">
        <v>1</v>
      </c>
      <c r="W1260" s="61">
        <v>2</v>
      </c>
      <c r="X1260" s="9">
        <v>1</v>
      </c>
      <c r="Y1260" s="9">
        <v>0</v>
      </c>
      <c r="Z1260" s="9">
        <v>0</v>
      </c>
      <c r="AA1260" s="9">
        <v>0</v>
      </c>
      <c r="AB1260" s="9">
        <v>0</v>
      </c>
      <c r="AC1260" s="9">
        <v>0</v>
      </c>
      <c r="AD1260" s="9">
        <v>0</v>
      </c>
      <c r="AE1260" s="9">
        <v>0</v>
      </c>
      <c r="AF1260" s="63">
        <v>20</v>
      </c>
      <c r="AG1260" s="64"/>
      <c r="AH1260" s="64">
        <v>49</v>
      </c>
      <c r="AI1260" s="64">
        <v>73</v>
      </c>
      <c r="AJ1260" s="65">
        <v>0</v>
      </c>
      <c r="AK1260" s="65">
        <v>1</v>
      </c>
      <c r="AL1260" s="63">
        <v>75</v>
      </c>
      <c r="AM1260" s="63">
        <v>0</v>
      </c>
      <c r="AN1260" s="63">
        <v>1</v>
      </c>
      <c r="AO1260" s="64">
        <v>165</v>
      </c>
      <c r="AP1260" s="64">
        <v>27</v>
      </c>
      <c r="AQ1260" s="64">
        <v>6</v>
      </c>
      <c r="AR1260" s="64">
        <v>91.4</v>
      </c>
      <c r="AS1260" s="64">
        <f>IF(F1260=1,186*POWER(AR1260/88.5,-1.154)*POWER(E1260,-0.203),186*POWER(AR1260/88.5,-1.154)*POWER(E1260,-0.203)*0.742)</f>
        <v>80.353516959402754</v>
      </c>
      <c r="AT1260" s="64">
        <v>6.9</v>
      </c>
      <c r="AU1260" s="63">
        <v>1.2</v>
      </c>
      <c r="AV1260" s="64">
        <v>1.1000000000000001</v>
      </c>
      <c r="AW1260" s="64">
        <v>4.5999999999999996</v>
      </c>
      <c r="AX1260" s="64">
        <f>(AT1260-AU1260)/AU1260</f>
        <v>4.75</v>
      </c>
      <c r="AY1260" s="8" t="s">
        <v>118</v>
      </c>
      <c r="AZ1260" s="10">
        <v>41016</v>
      </c>
      <c r="BA1260" s="7"/>
      <c r="BB1260" s="7"/>
      <c r="BC1260" s="7"/>
      <c r="BD1260" s="7">
        <v>30</v>
      </c>
      <c r="BE1260" s="7"/>
      <c r="BF1260" s="7"/>
      <c r="BG1260" s="7"/>
      <c r="BH1260" s="7"/>
      <c r="BI1260" s="7"/>
      <c r="BJ1260" s="7"/>
      <c r="BK1260" s="7"/>
      <c r="BL1260" s="7"/>
      <c r="BM1260" s="7"/>
      <c r="BN1260" s="7"/>
      <c r="BO1260" s="7"/>
      <c r="BR1260" s="7"/>
      <c r="BS1260" s="7">
        <v>1</v>
      </c>
      <c r="BT1260" s="9">
        <v>0</v>
      </c>
      <c r="BU1260" s="9">
        <v>3</v>
      </c>
      <c r="BV1260" s="7">
        <v>0</v>
      </c>
      <c r="BW1260" s="7"/>
      <c r="BX1260" s="7">
        <v>0</v>
      </c>
    </row>
    <row r="1261" spans="1:76">
      <c r="A1261" s="13">
        <v>1184</v>
      </c>
      <c r="B1261" s="11">
        <v>0</v>
      </c>
      <c r="C1261" s="11">
        <v>1</v>
      </c>
      <c r="D1261" s="11">
        <f t="shared" si="137"/>
        <v>1966</v>
      </c>
      <c r="E1261" s="11">
        <v>47</v>
      </c>
      <c r="F1261" s="15">
        <v>1</v>
      </c>
      <c r="H1261" s="16">
        <v>0</v>
      </c>
      <c r="I1261" s="16"/>
      <c r="J1261" s="16">
        <f t="shared" si="136"/>
        <v>2013</v>
      </c>
      <c r="K1261" s="11">
        <v>0</v>
      </c>
      <c r="L1261" s="11">
        <v>0</v>
      </c>
      <c r="M1261" s="11">
        <v>1</v>
      </c>
      <c r="N1261" s="13">
        <v>2</v>
      </c>
      <c r="O1261" s="17">
        <v>0</v>
      </c>
      <c r="P1261" s="13">
        <v>0</v>
      </c>
      <c r="Q1261" s="16">
        <v>1</v>
      </c>
      <c r="R1261" s="16">
        <v>0</v>
      </c>
      <c r="S1261" s="16">
        <v>0</v>
      </c>
      <c r="T1261" s="16">
        <v>0</v>
      </c>
      <c r="U1261" s="16">
        <v>0</v>
      </c>
      <c r="W1261" s="16">
        <v>0</v>
      </c>
      <c r="X1261" s="11">
        <v>1</v>
      </c>
      <c r="Y1261" s="11">
        <v>0</v>
      </c>
      <c r="Z1261" s="11">
        <v>0</v>
      </c>
      <c r="AA1261" s="11">
        <v>0</v>
      </c>
      <c r="AB1261" s="11">
        <v>0</v>
      </c>
      <c r="AC1261" s="11">
        <v>0</v>
      </c>
      <c r="AD1261" s="11">
        <v>0</v>
      </c>
      <c r="AE1261" s="11">
        <v>0</v>
      </c>
      <c r="AF1261" s="20">
        <v>28.3</v>
      </c>
      <c r="AG1261" s="19"/>
      <c r="AH1261" s="19">
        <v>50</v>
      </c>
      <c r="AI1261" s="19">
        <v>77</v>
      </c>
      <c r="AJ1261" s="51">
        <v>0</v>
      </c>
      <c r="AK1261" s="51">
        <v>0</v>
      </c>
      <c r="AL1261" s="20">
        <v>56</v>
      </c>
      <c r="AM1261" s="20"/>
      <c r="AN1261" s="19"/>
      <c r="AO1261" s="19">
        <v>148</v>
      </c>
      <c r="AP1261" s="19">
        <v>3</v>
      </c>
      <c r="AQ1261" s="19">
        <v>5.73</v>
      </c>
      <c r="AR1261" s="19">
        <v>151</v>
      </c>
      <c r="AS1261" s="19">
        <f>IF(F1261=1,186*POWER(AR1261/88.5,-1.154)*POWER(E1261,-0.203),186*POWER(AR1261/88.5,-1.154)*POWER(E1261,-0.203)*0.742)</f>
        <v>45.952613485347491</v>
      </c>
      <c r="AT1261" s="19">
        <v>3.76</v>
      </c>
      <c r="AU1261" s="20">
        <v>1</v>
      </c>
      <c r="AV1261" s="19">
        <v>0.48</v>
      </c>
      <c r="AW1261" s="19">
        <v>2.2799999999999998</v>
      </c>
      <c r="AX1261" s="19">
        <f>(AT1261-AU1261)/AU1261</f>
        <v>2.76</v>
      </c>
      <c r="AY1261" s="14" t="s">
        <v>32</v>
      </c>
      <c r="AZ1261" s="21">
        <v>41388</v>
      </c>
      <c r="BS1261" s="13">
        <v>1</v>
      </c>
      <c r="BT1261" s="11">
        <v>0</v>
      </c>
      <c r="BU1261" s="11">
        <v>3</v>
      </c>
      <c r="BV1261" s="13">
        <v>0</v>
      </c>
      <c r="BX1261" s="13">
        <v>3</v>
      </c>
    </row>
  </sheetData>
  <sortState ref="A2:BX1261">
    <sortCondition ref="BT2:BT1261"/>
  </sortState>
  <dataConsolidate/>
  <conditionalFormatting sqref="E1:E104857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X1:BX1048576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:F1048576">
    <cfRule type="iconSet" priority="17">
      <iconSet>
        <cfvo type="percent" val="0"/>
        <cfvo type="num" val="0"/>
        <cfvo type="num" val="2"/>
      </iconSet>
    </cfRule>
  </conditionalFormatting>
  <conditionalFormatting sqref="AQ1:AQ1048576">
    <cfRule type="dataBar" priority="1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{BE449D4E-46CE-43DE-8568-FF5219405564}</x14:id>
        </ext>
      </extLst>
    </cfRule>
  </conditionalFormatting>
  <conditionalFormatting sqref="AP1:AP1048576">
    <cfRule type="dataBar" priority="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{0EE80D74-15B0-43B0-9904-05307D901225}</x14:id>
        </ext>
      </extLst>
    </cfRule>
  </conditionalFormatting>
  <conditionalFormatting sqref="AR1:AR1048576">
    <cfRule type="dataBar" priority="6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{5954C6DE-2908-464C-BC70-421156A60060}</x14:id>
        </ext>
      </extLst>
    </cfRule>
  </conditionalFormatting>
  <conditionalFormatting sqref="AH1:AH1048576">
    <cfRule type="dataBar" priority="5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{8A30EDB1-F802-4CCE-AF35-63A51B5F8CAE}</x14:id>
        </ext>
      </extLst>
    </cfRule>
  </conditionalFormatting>
  <conditionalFormatting sqref="AL1:AL1048576 AI1:AI1048576">
    <cfRule type="dataBar" priority="4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{52CA3D2A-86BA-4814-9359-9B443263F5FA}</x14:id>
        </ext>
      </extLst>
    </cfRule>
  </conditionalFormatting>
  <conditionalFormatting sqref="AU1:AU1048576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{DE99A013-DB13-49C2-879A-8980021C0D96}</x14:id>
        </ext>
      </extLst>
    </cfRule>
  </conditionalFormatting>
  <conditionalFormatting sqref="AV1:AV27 AV29:AV1048576 AW28">
    <cfRule type="dataBar" priority="2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{9C732FA0-6477-4F70-8F16-BA3B0EF97228}</x14:id>
        </ext>
      </extLst>
    </cfRule>
  </conditionalFormatting>
  <conditionalFormatting sqref="AW1:AX2 AW1257:AX1048576 AW29:AW1256 AW3:AW27 AX3:AX1260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{A3DBE63A-F64E-4155-A157-FC846474F736}</x14:id>
        </ext>
      </extLst>
    </cfRule>
  </conditionalFormatting>
  <conditionalFormatting sqref="AU1182:AW1182 AO630:AQ630 AO631:AR1203 AP1204:AR1204 AO1205:AR1048576 AO1:AR629 AT1183:AT1048576 AT1068:AT1181 AT957:AT1066 AT724:AT955 AT3:AT722 AS1:AT2 AS3:AS1048576">
    <cfRule type="dataBar" priority="1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{4E6AAF47-072C-418E-B650-E20C7F461FE9}</x14:id>
        </ext>
      </extLst>
    </cfRule>
  </conditionalFormatting>
  <conditionalFormatting sqref="AU1182:AW1182 AT724:AT955 AT957:AT1066 AT1068:AT1181 AT1183:AT1048576 AT1:AT722 AS1:AS1048576">
    <cfRule type="dataBar" priority="3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{A80D41C3-4B0D-4C18-BB68-3C8F999BCE8A}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49D4E-46CE-43DE-8568-FF5219405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AS1:AS1048576</xm:sqref>
        </x14:conditionalFormatting>
        <x14:conditionalFormatting xmlns:xm="http://schemas.microsoft.com/office/excel/2006/main">
          <x14:cfRule type="dataBar" id="{0EE80D74-15B0-43B0-9904-05307D9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AR1:AR1048576</xm:sqref>
        </x14:conditionalFormatting>
        <x14:conditionalFormatting xmlns:xm="http://schemas.microsoft.com/office/excel/2006/main">
          <x14:cfRule type="dataBar" id="{5954C6DE-2908-464C-BC70-421156A6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AT1:AT1048576</xm:sqref>
        </x14:conditionalFormatting>
        <x14:conditionalFormatting xmlns:xm="http://schemas.microsoft.com/office/excel/2006/main">
          <x14:cfRule type="dataBar" id="{8A30EDB1-F802-4CCE-AF35-63A51B5F8C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52CA3D2A-86BA-4814-9359-9B443263F5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AN1:AN1048576 AK1:AK1048576</xm:sqref>
        </x14:conditionalFormatting>
        <x14:conditionalFormatting xmlns:xm="http://schemas.microsoft.com/office/excel/2006/main">
          <x14:cfRule type="dataBar" id="{DE99A013-DB13-49C2-879A-8980021C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AW1:AW1048576</xm:sqref>
        </x14:conditionalFormatting>
        <x14:conditionalFormatting xmlns:xm="http://schemas.microsoft.com/office/excel/2006/main">
          <x14:cfRule type="dataBar" id="{9C732FA0-6477-4F70-8F16-BA3B0EF97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AX1:AX27 AX29:AX1048576 AY28</xm:sqref>
        </x14:conditionalFormatting>
        <x14:conditionalFormatting xmlns:xm="http://schemas.microsoft.com/office/excel/2006/main">
          <x14:cfRule type="dataBar" id="{A3DBE63A-F64E-4155-A157-FC846474F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AY1:AZ2 AY1257:AZ1048576 AY29:AY1256 AY3:AY27 AZ3:AZ1260</xm:sqref>
        </x14:conditionalFormatting>
        <x14:conditionalFormatting xmlns:xm="http://schemas.microsoft.com/office/excel/2006/main">
          <x14:cfRule type="dataBar" id="{4E6AAF47-072C-418E-B650-E20C7F461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AW1182:AY1182 AQ630:AS630 AQ631:AT1203 AR1204:AT1204 AQ1205:AT1048576 AQ1:AT629 AV1183:AV1048576 AV1068:AV1181 AV957:AV1066 AV724:AV955 AV3:AV722 AU1:AV2 AU3:AU1048576</xm:sqref>
        </x14:conditionalFormatting>
        <x14:conditionalFormatting xmlns:xm="http://schemas.microsoft.com/office/excel/2006/main">
          <x14:cfRule type="dataBar" id="{A80D41C3-4B0D-4C18-BB68-3C8F999BC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AW1182:AY1182 AV724:AV955 AV957:AV1066 AV1068:AV1181 AV1183:AV1048576 AV1:AV722 AU1:AU1048576</xm:sqref>
        </x14:conditionalFormatting>
        <x14:conditionalFormatting xmlns:xm="http://schemas.microsoft.com/office/excel/2006/main">
          <x14:cfRule type="iconSet" priority="18" id="{5F81DDAA-D980-461A-A9CB-F436D3A5DD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2" iconId="2"/>
            </x14:iconSet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O9"/>
  <sheetViews>
    <sheetView tabSelected="1" workbookViewId="0">
      <selection activeCell="BJ8" sqref="BJ8"/>
    </sheetView>
  </sheetViews>
  <sheetFormatPr defaultRowHeight="15"/>
  <cols>
    <col min="8" max="8" width="23" customWidth="1"/>
    <col min="40" max="40" width="25.7109375" customWidth="1"/>
  </cols>
  <sheetData>
    <row r="1" spans="1:67" s="1" customFormat="1" ht="18.75" customHeight="1">
      <c r="A1" s="1" t="s">
        <v>0</v>
      </c>
      <c r="B1" s="1" t="s">
        <v>1</v>
      </c>
      <c r="C1" s="3" t="s">
        <v>306</v>
      </c>
      <c r="D1" s="3" t="s">
        <v>269</v>
      </c>
      <c r="E1" s="5" t="s">
        <v>2</v>
      </c>
      <c r="F1" s="5" t="s">
        <v>3</v>
      </c>
      <c r="G1" s="1" t="s">
        <v>276</v>
      </c>
      <c r="H1" s="2" t="s">
        <v>273</v>
      </c>
      <c r="I1" s="3" t="s">
        <v>272</v>
      </c>
      <c r="J1" s="3" t="s">
        <v>271</v>
      </c>
      <c r="K1" s="3" t="s">
        <v>270</v>
      </c>
      <c r="L1" s="1" t="s">
        <v>274</v>
      </c>
      <c r="M1" s="2" t="s">
        <v>279</v>
      </c>
      <c r="N1" s="2" t="s">
        <v>280</v>
      </c>
      <c r="O1" s="2" t="s">
        <v>275</v>
      </c>
      <c r="P1" s="1" t="s">
        <v>278</v>
      </c>
      <c r="Q1" s="1" t="s">
        <v>281</v>
      </c>
      <c r="R1" s="3" t="s">
        <v>287</v>
      </c>
      <c r="S1" s="3" t="s">
        <v>286</v>
      </c>
      <c r="T1" s="3" t="s">
        <v>285</v>
      </c>
      <c r="U1" s="3" t="s">
        <v>284</v>
      </c>
      <c r="V1" s="3" t="s">
        <v>283</v>
      </c>
      <c r="W1" s="3" t="s">
        <v>282</v>
      </c>
      <c r="X1" s="3" t="s">
        <v>277</v>
      </c>
      <c r="Y1" s="1" t="s">
        <v>4</v>
      </c>
      <c r="Z1" s="3" t="s">
        <v>292</v>
      </c>
      <c r="AA1" s="2" t="s">
        <v>291</v>
      </c>
      <c r="AB1" s="2" t="s">
        <v>290</v>
      </c>
      <c r="AC1" s="3" t="s">
        <v>289</v>
      </c>
      <c r="AD1" s="2" t="s">
        <v>288</v>
      </c>
      <c r="AE1" s="1" t="s">
        <v>5</v>
      </c>
      <c r="AF1" s="3" t="s">
        <v>298</v>
      </c>
      <c r="AG1" s="3" t="s">
        <v>275</v>
      </c>
      <c r="AH1" s="3" t="s">
        <v>297</v>
      </c>
      <c r="AI1" s="3" t="s">
        <v>295</v>
      </c>
      <c r="AJ1" s="2" t="s">
        <v>296</v>
      </c>
      <c r="AK1" s="2" t="s">
        <v>293</v>
      </c>
      <c r="AL1" s="2" t="s">
        <v>294</v>
      </c>
      <c r="AM1" s="1" t="s">
        <v>6</v>
      </c>
      <c r="AN1" s="3" t="s">
        <v>300</v>
      </c>
      <c r="AO1" s="3" t="s">
        <v>301</v>
      </c>
      <c r="AP1" s="3" t="s">
        <v>299</v>
      </c>
      <c r="AQ1" s="1" t="s">
        <v>7</v>
      </c>
      <c r="AR1" s="3" t="s">
        <v>302</v>
      </c>
      <c r="AS1" s="1" t="s">
        <v>38</v>
      </c>
      <c r="AT1" s="2" t="s">
        <v>303</v>
      </c>
      <c r="AU1" s="1" t="s">
        <v>12</v>
      </c>
      <c r="AV1" s="1" t="s">
        <v>11</v>
      </c>
      <c r="AW1" s="1" t="s">
        <v>9</v>
      </c>
      <c r="AX1" s="1" t="s">
        <v>16</v>
      </c>
      <c r="AY1" s="1" t="s">
        <v>10</v>
      </c>
      <c r="AZ1" s="1" t="s">
        <v>18</v>
      </c>
      <c r="BA1" s="3" t="s">
        <v>309</v>
      </c>
      <c r="BB1" s="2" t="s">
        <v>308</v>
      </c>
      <c r="BC1" s="2" t="s">
        <v>307</v>
      </c>
      <c r="BD1" s="1" t="s">
        <v>13</v>
      </c>
      <c r="BE1" s="1" t="s">
        <v>8</v>
      </c>
      <c r="BF1" s="1" t="s">
        <v>14</v>
      </c>
      <c r="BG1" s="1" t="s">
        <v>312</v>
      </c>
      <c r="BH1" s="1" t="s">
        <v>311</v>
      </c>
      <c r="BI1" s="1" t="s">
        <v>310</v>
      </c>
      <c r="BJ1" s="2" t="s">
        <v>305</v>
      </c>
      <c r="BK1" s="2" t="s">
        <v>304</v>
      </c>
      <c r="BL1" s="1" t="s">
        <v>15</v>
      </c>
      <c r="BM1" s="1" t="s">
        <v>406</v>
      </c>
      <c r="BN1" s="1" t="s">
        <v>407</v>
      </c>
      <c r="BO1" s="1" t="s">
        <v>410</v>
      </c>
    </row>
    <row r="2" spans="1:67">
      <c r="C2" t="s">
        <v>313</v>
      </c>
      <c r="D2" t="s">
        <v>315</v>
      </c>
      <c r="F2" t="s">
        <v>317</v>
      </c>
      <c r="H2" t="s">
        <v>319</v>
      </c>
      <c r="I2" t="s">
        <v>320</v>
      </c>
      <c r="J2" t="s">
        <v>323</v>
      </c>
      <c r="K2" t="s">
        <v>325</v>
      </c>
      <c r="M2" t="s">
        <v>334</v>
      </c>
      <c r="N2" t="s">
        <v>339</v>
      </c>
      <c r="O2" t="s">
        <v>323</v>
      </c>
      <c r="R2" t="s">
        <v>323</v>
      </c>
      <c r="S2" t="s">
        <v>323</v>
      </c>
      <c r="T2" t="s">
        <v>323</v>
      </c>
      <c r="U2" t="s">
        <v>323</v>
      </c>
      <c r="V2" t="s">
        <v>323</v>
      </c>
      <c r="W2" t="s">
        <v>350</v>
      </c>
      <c r="X2" t="s">
        <v>323</v>
      </c>
      <c r="Z2" t="s">
        <v>323</v>
      </c>
      <c r="AA2" t="s">
        <v>323</v>
      </c>
      <c r="AB2" t="s">
        <v>323</v>
      </c>
      <c r="AC2" t="s">
        <v>323</v>
      </c>
      <c r="AD2" t="s">
        <v>352</v>
      </c>
      <c r="AF2" t="s">
        <v>323</v>
      </c>
      <c r="AG2" t="s">
        <v>323</v>
      </c>
      <c r="AH2" t="s">
        <v>323</v>
      </c>
      <c r="AN2" t="s">
        <v>339</v>
      </c>
      <c r="AO2" t="s">
        <v>323</v>
      </c>
      <c r="AR2" t="s">
        <v>323</v>
      </c>
      <c r="AT2" t="s">
        <v>357</v>
      </c>
      <c r="BG2" t="s">
        <v>360</v>
      </c>
      <c r="BH2">
        <v>0</v>
      </c>
      <c r="BI2" t="s">
        <v>370</v>
      </c>
      <c r="BJ2" t="s">
        <v>370</v>
      </c>
      <c r="BK2" t="s">
        <v>373</v>
      </c>
      <c r="BL2" t="s">
        <v>376</v>
      </c>
      <c r="BM2" t="s">
        <v>323</v>
      </c>
      <c r="BN2" t="s">
        <v>408</v>
      </c>
    </row>
    <row r="3" spans="1:67">
      <c r="C3" t="s">
        <v>314</v>
      </c>
      <c r="D3" t="s">
        <v>316</v>
      </c>
      <c r="F3" t="s">
        <v>318</v>
      </c>
      <c r="H3" t="s">
        <v>332</v>
      </c>
      <c r="I3" t="s">
        <v>321</v>
      </c>
      <c r="J3" t="s">
        <v>324</v>
      </c>
      <c r="K3" t="s">
        <v>326</v>
      </c>
      <c r="M3" t="s">
        <v>335</v>
      </c>
      <c r="N3" t="s">
        <v>340</v>
      </c>
      <c r="O3" t="s">
        <v>324</v>
      </c>
      <c r="R3" t="s">
        <v>324</v>
      </c>
      <c r="S3" t="s">
        <v>324</v>
      </c>
      <c r="T3" t="s">
        <v>324</v>
      </c>
      <c r="U3" t="s">
        <v>324</v>
      </c>
      <c r="V3" t="s">
        <v>324</v>
      </c>
      <c r="W3" t="s">
        <v>351</v>
      </c>
      <c r="X3" t="s">
        <v>346</v>
      </c>
      <c r="Z3" t="s">
        <v>324</v>
      </c>
      <c r="AA3" t="s">
        <v>324</v>
      </c>
      <c r="AB3" t="s">
        <v>324</v>
      </c>
      <c r="AC3" t="s">
        <v>324</v>
      </c>
      <c r="AD3" t="s">
        <v>353</v>
      </c>
      <c r="AF3" t="s">
        <v>324</v>
      </c>
      <c r="AG3" t="s">
        <v>324</v>
      </c>
      <c r="AH3" t="s">
        <v>324</v>
      </c>
      <c r="AN3" t="s">
        <v>340</v>
      </c>
      <c r="AO3" t="s">
        <v>324</v>
      </c>
      <c r="AR3" t="s">
        <v>324</v>
      </c>
      <c r="AT3" t="s">
        <v>358</v>
      </c>
      <c r="BG3" t="s">
        <v>361</v>
      </c>
      <c r="BH3" t="s">
        <v>362</v>
      </c>
      <c r="BI3" t="s">
        <v>371</v>
      </c>
      <c r="BJ3" t="s">
        <v>371</v>
      </c>
      <c r="BK3" t="s">
        <v>374</v>
      </c>
      <c r="BL3" t="s">
        <v>377</v>
      </c>
      <c r="BM3" t="s">
        <v>324</v>
      </c>
      <c r="BN3" t="s">
        <v>409</v>
      </c>
    </row>
    <row r="4" spans="1:67">
      <c r="H4" t="s">
        <v>333</v>
      </c>
      <c r="I4" t="s">
        <v>322</v>
      </c>
      <c r="K4" t="s">
        <v>327</v>
      </c>
      <c r="M4" t="s">
        <v>336</v>
      </c>
      <c r="N4" t="s">
        <v>341</v>
      </c>
      <c r="X4" t="s">
        <v>347</v>
      </c>
      <c r="AD4" t="s">
        <v>354</v>
      </c>
      <c r="AN4" t="s">
        <v>341</v>
      </c>
      <c r="AT4" t="s">
        <v>359</v>
      </c>
      <c r="BH4" t="s">
        <v>363</v>
      </c>
      <c r="BI4" t="s">
        <v>372</v>
      </c>
      <c r="BJ4" t="s">
        <v>372</v>
      </c>
      <c r="BK4" t="s">
        <v>375</v>
      </c>
      <c r="BL4" t="s">
        <v>378</v>
      </c>
    </row>
    <row r="5" spans="1:67">
      <c r="I5" t="s">
        <v>331</v>
      </c>
      <c r="K5" t="s">
        <v>328</v>
      </c>
      <c r="M5" t="s">
        <v>337</v>
      </c>
      <c r="N5" t="s">
        <v>342</v>
      </c>
      <c r="X5" t="s">
        <v>348</v>
      </c>
      <c r="AD5" t="s">
        <v>355</v>
      </c>
      <c r="AN5" t="s">
        <v>342</v>
      </c>
      <c r="BH5" t="s">
        <v>364</v>
      </c>
      <c r="BL5" t="s">
        <v>380</v>
      </c>
    </row>
    <row r="6" spans="1:67">
      <c r="K6" t="s">
        <v>329</v>
      </c>
      <c r="M6" t="s">
        <v>338</v>
      </c>
      <c r="N6" t="s">
        <v>343</v>
      </c>
      <c r="X6" t="s">
        <v>349</v>
      </c>
      <c r="AD6" t="s">
        <v>356</v>
      </c>
      <c r="AN6" t="s">
        <v>343</v>
      </c>
      <c r="BH6" t="s">
        <v>365</v>
      </c>
      <c r="BL6" t="s">
        <v>379</v>
      </c>
    </row>
    <row r="7" spans="1:67">
      <c r="K7" t="s">
        <v>330</v>
      </c>
      <c r="N7" t="s">
        <v>344</v>
      </c>
      <c r="AN7" t="s">
        <v>344</v>
      </c>
      <c r="BI7" s="6" t="s">
        <v>366</v>
      </c>
      <c r="BJ7" s="6" t="s">
        <v>367</v>
      </c>
    </row>
    <row r="8" spans="1:67">
      <c r="N8" t="s">
        <v>345</v>
      </c>
      <c r="AN8" t="s">
        <v>345</v>
      </c>
      <c r="BI8" s="6"/>
      <c r="BJ8" s="6" t="s">
        <v>368</v>
      </c>
    </row>
    <row r="9" spans="1:67">
      <c r="BI9" s="6"/>
      <c r="BJ9" s="6" t="s">
        <v>369</v>
      </c>
    </row>
  </sheetData>
  <conditionalFormatting sqref="E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L1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">
    <cfRule type="iconSet" priority="13">
      <iconSet>
        <cfvo type="percent" val="0"/>
        <cfvo type="num" val="0"/>
        <cfvo type="num" val="2"/>
      </iconSet>
    </cfRule>
  </conditionalFormatting>
  <conditionalFormatting sqref="AU1:AY1">
    <cfRule type="dataBar" priority="1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{B782269B-CD10-4CCF-9F07-42F92BDCC2CE}</x14:id>
        </ext>
      </extLst>
    </cfRule>
  </conditionalFormatting>
  <conditionalFormatting sqref="AW1">
    <cfRule type="dataBar" priority="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{76AFE915-E212-4125-9154-0D3DBF52FD76}</x14:id>
        </ext>
      </extLst>
    </cfRule>
  </conditionalFormatting>
  <conditionalFormatting sqref="AV1">
    <cfRule type="dataBar" priority="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{99A0FC27-CD77-4250-B33A-D5CF9FEAAC43}</x14:id>
        </ext>
      </extLst>
    </cfRule>
  </conditionalFormatting>
  <conditionalFormatting sqref="AY1">
    <cfRule type="dataBar" priority="8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{DE7FCF94-D9E7-4F89-A6E7-7F8A641DC0B4}</x14:id>
        </ext>
      </extLst>
    </cfRule>
  </conditionalFormatting>
  <conditionalFormatting sqref="AX1">
    <cfRule type="dataBar" priority="6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{F89A1D9F-5B89-4152-A77C-1EBD72E02229}</x14:id>
        </ext>
      </extLst>
    </cfRule>
  </conditionalFormatting>
  <conditionalFormatting sqref="AK1">
    <cfRule type="dataBar" priority="5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{CF2D790B-B505-4188-BF59-C0965E524213}</x14:id>
        </ext>
      </extLst>
    </cfRule>
  </conditionalFormatting>
  <conditionalFormatting sqref="AP1 AL1">
    <cfRule type="dataBar" priority="4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{350D627A-29C7-4918-81E1-AA0286080FA0}</x14:id>
        </ext>
      </extLst>
    </cfRule>
  </conditionalFormatting>
  <conditionalFormatting sqref="BA1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{DBAF366C-D9CD-493A-8339-3F9C88BEE158}</x14:id>
        </ext>
      </extLst>
    </cfRule>
  </conditionalFormatting>
  <conditionalFormatting sqref="BB1">
    <cfRule type="dataBar" priority="2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{20DB9DF2-40ED-48E6-8994-4B9866360194}</x14:id>
        </ext>
      </extLst>
    </cfRule>
  </conditionalFormatting>
  <conditionalFormatting sqref="BC1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{F30C5AAD-E416-40BB-8E92-434CE8F6C4C3}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82269B-CD10-4CCF-9F07-42F92BDCC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AU1:AY1</xm:sqref>
        </x14:conditionalFormatting>
        <x14:conditionalFormatting xmlns:xm="http://schemas.microsoft.com/office/excel/2006/main">
          <x14:cfRule type="dataBar" id="{76AFE915-E212-4125-9154-0D3DBF52F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</xm:sqref>
        </x14:conditionalFormatting>
        <x14:conditionalFormatting xmlns:xm="http://schemas.microsoft.com/office/excel/2006/main">
          <x14:cfRule type="dataBar" id="{99A0FC27-CD77-4250-B33A-D5CF9FEAA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AV1</xm:sqref>
        </x14:conditionalFormatting>
        <x14:conditionalFormatting xmlns:xm="http://schemas.microsoft.com/office/excel/2006/main">
          <x14:cfRule type="dataBar" id="{DE7FCF94-D9E7-4F89-A6E7-7F8A641DC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AY1</xm:sqref>
        </x14:conditionalFormatting>
        <x14:conditionalFormatting xmlns:xm="http://schemas.microsoft.com/office/excel/2006/main">
          <x14:cfRule type="dataBar" id="{F89A1D9F-5B89-4152-A77C-1EBD72E02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AX1</xm:sqref>
        </x14:conditionalFormatting>
        <x14:conditionalFormatting xmlns:xm="http://schemas.microsoft.com/office/excel/2006/main">
          <x14:cfRule type="dataBar" id="{CF2D790B-B505-4188-BF59-C0965E5242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AK1</xm:sqref>
        </x14:conditionalFormatting>
        <x14:conditionalFormatting xmlns:xm="http://schemas.microsoft.com/office/excel/2006/main">
          <x14:cfRule type="dataBar" id="{350D627A-29C7-4918-81E1-AA0286080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AP1 AL1</xm:sqref>
        </x14:conditionalFormatting>
        <x14:conditionalFormatting xmlns:xm="http://schemas.microsoft.com/office/excel/2006/main">
          <x14:cfRule type="dataBar" id="{DBAF366C-D9CD-493A-8339-3F9C88BEE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BA1</xm:sqref>
        </x14:conditionalFormatting>
        <x14:conditionalFormatting xmlns:xm="http://schemas.microsoft.com/office/excel/2006/main">
          <x14:cfRule type="dataBar" id="{20DB9DF2-40ED-48E6-8994-4B98663601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BB1</xm:sqref>
        </x14:conditionalFormatting>
        <x14:conditionalFormatting xmlns:xm="http://schemas.microsoft.com/office/excel/2006/main">
          <x14:cfRule type="dataBar" id="{F30C5AAD-E416-40BB-8E92-434CE8F6C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</xm:sqref>
        </x14:conditionalFormatting>
        <x14:conditionalFormatting xmlns:xm="http://schemas.microsoft.com/office/excel/2006/main">
          <x14:cfRule type="iconSet" priority="14" id="{1256F238-2021-4684-80A7-C6EB64403E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2" iconId="2"/>
            </x14:iconSet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Полная база</vt:lpstr>
      <vt:lpstr>Легенда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Пользователь Windows</cp:lastModifiedBy>
  <cp:lastPrinted>2014-11-18T05:51:20Z</cp:lastPrinted>
  <dcterms:created xsi:type="dcterms:W3CDTF">2006-09-16T00:00:00Z</dcterms:created>
  <dcterms:modified xsi:type="dcterms:W3CDTF">2022-12-31T08:53:06Z</dcterms:modified>
  <cp:contentStatus/>
</cp:coreProperties>
</file>