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3-março/dados/"/>
    </mc:Choice>
  </mc:AlternateContent>
  <xr:revisionPtr revIDLastSave="74" documentId="11_E383BFD88F79A8536E3CA493EA7BD2720AC94835" xr6:coauthVersionLast="46" xr6:coauthVersionMax="46" xr10:uidLastSave="{644A713B-0AE0-42DA-B7D7-0B870C8027B9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2" i="1" l="1"/>
  <c r="D112" i="1"/>
  <c r="F112" i="1"/>
  <c r="G112" i="1"/>
  <c r="H112" i="1"/>
  <c r="D3" i="1"/>
  <c r="D6" i="1"/>
  <c r="D10" i="1"/>
  <c r="E11" i="1"/>
  <c r="E17" i="1"/>
  <c r="E18" i="1"/>
  <c r="E19" i="1"/>
  <c r="D22" i="1"/>
  <c r="F26" i="1"/>
  <c r="G27" i="1"/>
  <c r="D30" i="1"/>
  <c r="G34" i="1"/>
  <c r="G35" i="1"/>
  <c r="E41" i="1"/>
  <c r="G42" i="1"/>
  <c r="G43" i="1"/>
  <c r="D46" i="1"/>
  <c r="G50" i="1"/>
  <c r="G51" i="1"/>
  <c r="D54" i="1"/>
  <c r="G58" i="1"/>
  <c r="G59" i="1"/>
  <c r="E65" i="1"/>
  <c r="G66" i="1"/>
  <c r="G67" i="1"/>
  <c r="D70" i="1"/>
  <c r="G74" i="1"/>
  <c r="G75" i="1"/>
  <c r="D78" i="1"/>
  <c r="G82" i="1"/>
  <c r="G83" i="1"/>
  <c r="E89" i="1"/>
  <c r="G90" i="1"/>
  <c r="G91" i="1"/>
  <c r="D94" i="1"/>
  <c r="G98" i="1"/>
  <c r="G99" i="1"/>
  <c r="D102" i="1"/>
  <c r="G106" i="1"/>
  <c r="G107" i="1"/>
  <c r="E111" i="1"/>
  <c r="H52" i="1"/>
  <c r="H53" i="1"/>
  <c r="H54" i="1"/>
  <c r="H55" i="1"/>
  <c r="H56" i="1"/>
  <c r="H57" i="1"/>
  <c r="H60" i="1"/>
  <c r="H61" i="1"/>
  <c r="H62" i="1"/>
  <c r="H63" i="1"/>
  <c r="H64" i="1"/>
  <c r="H65" i="1"/>
  <c r="H68" i="1"/>
  <c r="H69" i="1"/>
  <c r="H70" i="1"/>
  <c r="H71" i="1"/>
  <c r="H72" i="1"/>
  <c r="H73" i="1"/>
  <c r="H76" i="1"/>
  <c r="H77" i="1"/>
  <c r="H78" i="1"/>
  <c r="H79" i="1"/>
  <c r="H80" i="1"/>
  <c r="H81" i="1"/>
  <c r="H84" i="1"/>
  <c r="H85" i="1"/>
  <c r="H86" i="1"/>
  <c r="H87" i="1"/>
  <c r="H88" i="1"/>
  <c r="H89" i="1"/>
  <c r="H92" i="1"/>
  <c r="H93" i="1"/>
  <c r="H94" i="1"/>
  <c r="H95" i="1"/>
  <c r="H96" i="1"/>
  <c r="H97" i="1"/>
  <c r="H100" i="1"/>
  <c r="H101" i="1"/>
  <c r="H102" i="1"/>
  <c r="H103" i="1"/>
  <c r="H104" i="1"/>
  <c r="H105" i="1"/>
  <c r="H108" i="1"/>
  <c r="H109" i="1"/>
  <c r="H110" i="1"/>
  <c r="H111" i="1"/>
  <c r="G28" i="1"/>
  <c r="G30" i="1"/>
  <c r="G31" i="1"/>
  <c r="G32" i="1"/>
  <c r="G33" i="1"/>
  <c r="G36" i="1"/>
  <c r="G38" i="1"/>
  <c r="G39" i="1"/>
  <c r="G40" i="1"/>
  <c r="G41" i="1"/>
  <c r="G44" i="1"/>
  <c r="G46" i="1"/>
  <c r="G47" i="1"/>
  <c r="G48" i="1"/>
  <c r="G49" i="1"/>
  <c r="G52" i="1"/>
  <c r="G54" i="1"/>
  <c r="G55" i="1"/>
  <c r="G56" i="1"/>
  <c r="G57" i="1"/>
  <c r="G60" i="1"/>
  <c r="G62" i="1"/>
  <c r="G63" i="1"/>
  <c r="G64" i="1"/>
  <c r="G65" i="1"/>
  <c r="G68" i="1"/>
  <c r="G70" i="1"/>
  <c r="G71" i="1"/>
  <c r="G72" i="1"/>
  <c r="G73" i="1"/>
  <c r="G76" i="1"/>
  <c r="G78" i="1"/>
  <c r="G79" i="1"/>
  <c r="G80" i="1"/>
  <c r="G81" i="1"/>
  <c r="G84" i="1"/>
  <c r="G86" i="1"/>
  <c r="G87" i="1"/>
  <c r="G88" i="1"/>
  <c r="G89" i="1"/>
  <c r="G92" i="1"/>
  <c r="G94" i="1"/>
  <c r="G95" i="1"/>
  <c r="G96" i="1"/>
  <c r="G97" i="1"/>
  <c r="G100" i="1"/>
  <c r="G102" i="1"/>
  <c r="G103" i="1"/>
  <c r="G104" i="1"/>
  <c r="G105" i="1"/>
  <c r="G108" i="1"/>
  <c r="G110" i="1"/>
  <c r="G111" i="1"/>
  <c r="F15" i="1"/>
  <c r="F16" i="1"/>
  <c r="F17" i="1"/>
  <c r="F20" i="1"/>
  <c r="F22" i="1"/>
  <c r="F23" i="1"/>
  <c r="F24" i="1"/>
  <c r="F25" i="1"/>
  <c r="F28" i="1"/>
  <c r="F30" i="1"/>
  <c r="F31" i="1"/>
  <c r="F32" i="1"/>
  <c r="F33" i="1"/>
  <c r="F36" i="1"/>
  <c r="F38" i="1"/>
  <c r="F39" i="1"/>
  <c r="F40" i="1"/>
  <c r="F41" i="1"/>
  <c r="F44" i="1"/>
  <c r="F46" i="1"/>
  <c r="F47" i="1"/>
  <c r="F48" i="1"/>
  <c r="F49" i="1"/>
  <c r="F52" i="1"/>
  <c r="F54" i="1"/>
  <c r="F55" i="1"/>
  <c r="F56" i="1"/>
  <c r="F57" i="1"/>
  <c r="F60" i="1"/>
  <c r="F62" i="1"/>
  <c r="F63" i="1"/>
  <c r="F64" i="1"/>
  <c r="F65" i="1"/>
  <c r="F68" i="1"/>
  <c r="F71" i="1"/>
  <c r="F72" i="1"/>
  <c r="F73" i="1"/>
  <c r="F76" i="1"/>
  <c r="F78" i="1"/>
  <c r="F79" i="1"/>
  <c r="F80" i="1"/>
  <c r="F81" i="1"/>
  <c r="F84" i="1"/>
  <c r="F86" i="1"/>
  <c r="F87" i="1"/>
  <c r="F88" i="1"/>
  <c r="F89" i="1"/>
  <c r="F92" i="1"/>
  <c r="F94" i="1"/>
  <c r="F95" i="1"/>
  <c r="F96" i="1"/>
  <c r="F97" i="1"/>
  <c r="F100" i="1"/>
  <c r="F102" i="1"/>
  <c r="F103" i="1"/>
  <c r="F104" i="1"/>
  <c r="F105" i="1"/>
  <c r="F108" i="1"/>
  <c r="F110" i="1"/>
  <c r="F111" i="1"/>
  <c r="E110" i="1"/>
  <c r="E99" i="1"/>
  <c r="E100" i="1"/>
  <c r="E101" i="1"/>
  <c r="E102" i="1"/>
  <c r="E103" i="1"/>
  <c r="E104" i="1"/>
  <c r="E105" i="1"/>
  <c r="E106" i="1"/>
  <c r="E107" i="1"/>
  <c r="E108" i="1"/>
  <c r="E109" i="1"/>
  <c r="E98" i="1"/>
  <c r="E87" i="1"/>
  <c r="E88" i="1"/>
  <c r="E95" i="1"/>
  <c r="E96" i="1"/>
  <c r="E86" i="1"/>
  <c r="E76" i="1"/>
  <c r="E78" i="1"/>
  <c r="E79" i="1"/>
  <c r="E80" i="1"/>
  <c r="E81" i="1"/>
  <c r="E84" i="1"/>
  <c r="E63" i="1"/>
  <c r="E64" i="1"/>
  <c r="E71" i="1"/>
  <c r="E72" i="1"/>
  <c r="E62" i="1"/>
  <c r="E52" i="1"/>
  <c r="E54" i="1"/>
  <c r="E55" i="1"/>
  <c r="E56" i="1"/>
  <c r="E57" i="1"/>
  <c r="E60" i="1"/>
  <c r="E39" i="1"/>
  <c r="E40" i="1"/>
  <c r="E47" i="1"/>
  <c r="E48" i="1"/>
  <c r="E38" i="1"/>
  <c r="E28" i="1"/>
  <c r="E30" i="1"/>
  <c r="E31" i="1"/>
  <c r="E32" i="1"/>
  <c r="E33" i="1"/>
  <c r="E36" i="1"/>
  <c r="E15" i="1"/>
  <c r="E16" i="1"/>
  <c r="E20" i="1"/>
  <c r="E23" i="1"/>
  <c r="E24" i="1"/>
  <c r="E14" i="1"/>
  <c r="E4" i="1"/>
  <c r="E8" i="1"/>
  <c r="E12" i="1"/>
  <c r="D4" i="1"/>
  <c r="D5" i="1"/>
  <c r="D7" i="1"/>
  <c r="D8" i="1"/>
  <c r="D9" i="1"/>
  <c r="D12" i="1"/>
  <c r="D13" i="1"/>
  <c r="D15" i="1"/>
  <c r="D16" i="1"/>
  <c r="D17" i="1"/>
  <c r="D20" i="1"/>
  <c r="D21" i="1"/>
  <c r="D23" i="1"/>
  <c r="D24" i="1"/>
  <c r="D25" i="1"/>
  <c r="D28" i="1"/>
  <c r="D29" i="1"/>
  <c r="D31" i="1"/>
  <c r="D32" i="1"/>
  <c r="D33" i="1"/>
  <c r="D36" i="1"/>
  <c r="D37" i="1"/>
  <c r="D39" i="1"/>
  <c r="D40" i="1"/>
  <c r="D41" i="1"/>
  <c r="D44" i="1"/>
  <c r="D45" i="1"/>
  <c r="D47" i="1"/>
  <c r="D48" i="1"/>
  <c r="D49" i="1"/>
  <c r="D52" i="1"/>
  <c r="D53" i="1"/>
  <c r="D55" i="1"/>
  <c r="D56" i="1"/>
  <c r="D57" i="1"/>
  <c r="D60" i="1"/>
  <c r="D61" i="1"/>
  <c r="D63" i="1"/>
  <c r="D64" i="1"/>
  <c r="D65" i="1"/>
  <c r="D68" i="1"/>
  <c r="D69" i="1"/>
  <c r="D71" i="1"/>
  <c r="D72" i="1"/>
  <c r="D73" i="1"/>
  <c r="D76" i="1"/>
  <c r="D77" i="1"/>
  <c r="D79" i="1"/>
  <c r="D80" i="1"/>
  <c r="D81" i="1"/>
  <c r="D84" i="1"/>
  <c r="D85" i="1"/>
  <c r="D87" i="1"/>
  <c r="D88" i="1"/>
  <c r="D89" i="1"/>
  <c r="D92" i="1"/>
  <c r="D93" i="1"/>
  <c r="D95" i="1"/>
  <c r="D96" i="1"/>
  <c r="D97" i="1"/>
  <c r="D100" i="1"/>
  <c r="D101" i="1"/>
  <c r="D103" i="1"/>
  <c r="D104" i="1"/>
  <c r="D105" i="1"/>
  <c r="D108" i="1"/>
  <c r="D109" i="1"/>
  <c r="D111" i="1"/>
  <c r="D107" i="1" l="1"/>
  <c r="D99" i="1"/>
  <c r="D91" i="1"/>
  <c r="D83" i="1"/>
  <c r="D75" i="1"/>
  <c r="D67" i="1"/>
  <c r="D59" i="1"/>
  <c r="D51" i="1"/>
  <c r="D43" i="1"/>
  <c r="D35" i="1"/>
  <c r="D27" i="1"/>
  <c r="D19" i="1"/>
  <c r="D11" i="1"/>
  <c r="E22" i="1"/>
  <c r="E26" i="1"/>
  <c r="E46" i="1"/>
  <c r="E50" i="1"/>
  <c r="E70" i="1"/>
  <c r="E74" i="1"/>
  <c r="E94" i="1"/>
  <c r="F109" i="1"/>
  <c r="F101" i="1"/>
  <c r="F93" i="1"/>
  <c r="F85" i="1"/>
  <c r="F77" i="1"/>
  <c r="F69" i="1"/>
  <c r="F61" i="1"/>
  <c r="F53" i="1"/>
  <c r="F45" i="1"/>
  <c r="F37" i="1"/>
  <c r="F29" i="1"/>
  <c r="F21" i="1"/>
  <c r="H107" i="1"/>
  <c r="H99" i="1"/>
  <c r="H91" i="1"/>
  <c r="H83" i="1"/>
  <c r="H75" i="1"/>
  <c r="H67" i="1"/>
  <c r="H59" i="1"/>
  <c r="H51" i="1"/>
  <c r="D106" i="1"/>
  <c r="D98" i="1"/>
  <c r="D90" i="1"/>
  <c r="D82" i="1"/>
  <c r="D74" i="1"/>
  <c r="D66" i="1"/>
  <c r="D58" i="1"/>
  <c r="D50" i="1"/>
  <c r="D42" i="1"/>
  <c r="D34" i="1"/>
  <c r="D26" i="1"/>
  <c r="D18" i="1"/>
  <c r="E21" i="1"/>
  <c r="E37" i="1"/>
  <c r="E29" i="1"/>
  <c r="E45" i="1"/>
  <c r="E61" i="1"/>
  <c r="E53" i="1"/>
  <c r="E69" i="1"/>
  <c r="E85" i="1"/>
  <c r="E77" i="1"/>
  <c r="E93" i="1"/>
  <c r="G109" i="1"/>
  <c r="G101" i="1"/>
  <c r="G93" i="1"/>
  <c r="G85" i="1"/>
  <c r="G77" i="1"/>
  <c r="G69" i="1"/>
  <c r="G61" i="1"/>
  <c r="G53" i="1"/>
  <c r="G45" i="1"/>
  <c r="G37" i="1"/>
  <c r="G29" i="1"/>
  <c r="H106" i="1"/>
  <c r="H98" i="1"/>
  <c r="H90" i="1"/>
  <c r="H82" i="1"/>
  <c r="H74" i="1"/>
  <c r="H66" i="1"/>
  <c r="H58" i="1"/>
  <c r="E5" i="1"/>
  <c r="E44" i="1"/>
  <c r="E68" i="1"/>
  <c r="E92" i="1"/>
  <c r="F107" i="1"/>
  <c r="F99" i="1"/>
  <c r="F91" i="1"/>
  <c r="F83" i="1"/>
  <c r="F75" i="1"/>
  <c r="F67" i="1"/>
  <c r="F59" i="1"/>
  <c r="F51" i="1"/>
  <c r="F43" i="1"/>
  <c r="F35" i="1"/>
  <c r="F27" i="1"/>
  <c r="F19" i="1"/>
  <c r="F70" i="1"/>
  <c r="E35" i="1"/>
  <c r="E27" i="1"/>
  <c r="E43" i="1"/>
  <c r="E59" i="1"/>
  <c r="E51" i="1"/>
  <c r="E67" i="1"/>
  <c r="E83" i="1"/>
  <c r="E75" i="1"/>
  <c r="E91" i="1"/>
  <c r="F106" i="1"/>
  <c r="F98" i="1"/>
  <c r="F90" i="1"/>
  <c r="F82" i="1"/>
  <c r="F74" i="1"/>
  <c r="F66" i="1"/>
  <c r="F58" i="1"/>
  <c r="F50" i="1"/>
  <c r="F42" i="1"/>
  <c r="F34" i="1"/>
  <c r="F18" i="1"/>
  <c r="E34" i="1"/>
  <c r="E42" i="1"/>
  <c r="E58" i="1"/>
  <c r="E66" i="1"/>
  <c r="E82" i="1"/>
  <c r="E90" i="1"/>
  <c r="D110" i="1"/>
  <c r="D86" i="1"/>
  <c r="D62" i="1"/>
  <c r="D38" i="1"/>
  <c r="D14" i="1"/>
  <c r="E25" i="1"/>
  <c r="E49" i="1"/>
  <c r="E73" i="1"/>
  <c r="E97" i="1"/>
  <c r="E10" i="1"/>
  <c r="E9" i="1"/>
  <c r="F14" i="1"/>
  <c r="H50" i="1"/>
  <c r="E7" i="1"/>
  <c r="G26" i="1"/>
  <c r="E3" i="1"/>
  <c r="E6" i="1"/>
  <c r="E13" i="1"/>
</calcChain>
</file>

<file path=xl/sharedStrings.xml><?xml version="1.0" encoding="utf-8"?>
<sst xmlns="http://schemas.openxmlformats.org/spreadsheetml/2006/main" count="8" uniqueCount="8">
  <si>
    <t>date</t>
  </si>
  <si>
    <t>ibovespa</t>
  </si>
  <si>
    <t>ibov_padronizado</t>
  </si>
  <si>
    <t>var_mensal_ibovespa</t>
  </si>
  <si>
    <t>acum_ano_ibovespa</t>
  </si>
  <si>
    <t>acum_12_ibovespa</t>
  </si>
  <si>
    <t>acum_24_ibovespa</t>
  </si>
  <si>
    <t>acum_48_ibovespa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</si>
</sst>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yyyy\-mm\-dd"/>
    <numFmt numFmtId="165" formatCode="0.00%;[Red]\-0.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43" fontId="0" fillId="0" borderId="0" xfId="1" applyFont="1"/>
    <xf numFmtId="14" fontId="0" fillId="0" borderId="0" xfId="0" applyNumberFormat="1"/>
    <xf numFmtId="165" fontId="0" fillId="0" borderId="0" xfId="0" applyNumberFormat="1"/>
  </cellXfs>
  <cellStyles count="2">
    <cellStyle name="Normal" xfId="0" builtinId="0"/>
    <cellStyle name="Vírgula" xfId="1" builtinId="3"/>
  </cellStyles>
  <dxfs count="0"/>
  <tableStyles count="1" defaultTableStyle="TableStyleMedium9" defaultPivotStyle="PivotStyleLight16">
    <tableStyle name="Invisible" pivot="0" table="0" count="0" xr9:uid="{B4B8DCC1-3DAD-42F8-BDA4-BEBE91AE5C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tabSelected="1" workbookViewId="0">
      <pane ySplit="1" topLeftCell="A92" activePane="bottomLeft" state="frozen"/>
      <selection pane="bottomLeft" activeCell="H112" sqref="H112"/>
    </sheetView>
  </sheetViews>
  <sheetFormatPr defaultRowHeight="15" x14ac:dyDescent="0.25"/>
  <cols>
    <col min="1" max="1" width="10.7109375" style="2" bestFit="1" customWidth="1"/>
    <col min="2" max="2" width="11.5703125" bestFit="1" customWidth="1"/>
    <col min="3" max="3" width="17" bestFit="1" customWidth="1"/>
    <col min="4" max="4" width="20.42578125" bestFit="1" customWidth="1"/>
    <col min="5" max="5" width="19.28515625" bestFit="1" customWidth="1"/>
    <col min="6" max="8" width="18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40909</v>
      </c>
      <c r="B2" s="3">
        <v>63072.31</v>
      </c>
      <c r="C2" s="3">
        <v>100</v>
      </c>
    </row>
    <row r="3" spans="1:8" x14ac:dyDescent="0.25">
      <c r="A3" s="4">
        <v>40940</v>
      </c>
      <c r="B3" s="3">
        <v>65811.73</v>
      </c>
      <c r="C3" s="3">
        <v>113.8034943204367</v>
      </c>
      <c r="D3" s="5">
        <f>C3/C2 - 1</f>
        <v>0.13803494320436704</v>
      </c>
      <c r="E3" s="5">
        <f>C3/$C$2 - 1</f>
        <v>0.13803494320436704</v>
      </c>
    </row>
    <row r="4" spans="1:8" x14ac:dyDescent="0.25">
      <c r="A4" s="4">
        <v>40969</v>
      </c>
      <c r="B4" s="3">
        <v>64510.97</v>
      </c>
      <c r="C4" s="3">
        <v>111.5541835475357</v>
      </c>
      <c r="D4" s="5">
        <f t="shared" ref="D4:D67" si="0">C4/C3 - 1</f>
        <v>-1.9764865625018557E-2</v>
      </c>
      <c r="E4" s="5">
        <f t="shared" ref="E4:E13" si="1">C4/$C$2 - 1</f>
        <v>0.11554183547535701</v>
      </c>
    </row>
    <row r="5" spans="1:8" x14ac:dyDescent="0.25">
      <c r="A5" s="4">
        <v>41000</v>
      </c>
      <c r="B5" s="3">
        <v>61820.26</v>
      </c>
      <c r="C5" s="3">
        <v>106.9013321454689</v>
      </c>
      <c r="D5" s="5">
        <f t="shared" si="0"/>
        <v>-4.1709340287396035E-2</v>
      </c>
      <c r="E5" s="5">
        <f t="shared" si="1"/>
        <v>6.9013321454689081E-2</v>
      </c>
    </row>
    <row r="6" spans="1:8" x14ac:dyDescent="0.25">
      <c r="A6" s="4">
        <v>41030</v>
      </c>
      <c r="B6" s="3">
        <v>54490.41</v>
      </c>
      <c r="C6" s="3">
        <v>94.226349390196361</v>
      </c>
      <c r="D6" s="5">
        <f t="shared" si="0"/>
        <v>-0.1185671169936845</v>
      </c>
      <c r="E6" s="5">
        <f t="shared" si="1"/>
        <v>-5.7736506098036378E-2</v>
      </c>
    </row>
    <row r="7" spans="1:8" x14ac:dyDescent="0.25">
      <c r="A7" s="4">
        <v>41061</v>
      </c>
      <c r="B7" s="3">
        <v>54354.63</v>
      </c>
      <c r="C7" s="3">
        <v>93.991554795694285</v>
      </c>
      <c r="D7" s="5">
        <f t="shared" si="0"/>
        <v>-2.4918146147187015E-3</v>
      </c>
      <c r="E7" s="5">
        <f t="shared" si="1"/>
        <v>-6.0084452043057124E-2</v>
      </c>
    </row>
    <row r="8" spans="1:8" x14ac:dyDescent="0.25">
      <c r="A8" s="4">
        <v>41091</v>
      </c>
      <c r="B8" s="3">
        <v>56097.05</v>
      </c>
      <c r="C8" s="3">
        <v>97.004596461272996</v>
      </c>
      <c r="D8" s="5">
        <f t="shared" si="0"/>
        <v>3.2056514780801848E-2</v>
      </c>
      <c r="E8" s="5">
        <f t="shared" si="1"/>
        <v>-2.9954035387270039E-2</v>
      </c>
    </row>
    <row r="9" spans="1:8" x14ac:dyDescent="0.25">
      <c r="A9" s="4">
        <v>41122</v>
      </c>
      <c r="B9" s="3">
        <v>57061.45</v>
      </c>
      <c r="C9" s="3">
        <v>98.672264062818016</v>
      </c>
      <c r="D9" s="5">
        <f t="shared" si="0"/>
        <v>1.7191634854239135E-2</v>
      </c>
      <c r="E9" s="5">
        <f t="shared" si="1"/>
        <v>-1.3277359371819841E-2</v>
      </c>
    </row>
    <row r="10" spans="1:8" x14ac:dyDescent="0.25">
      <c r="A10" s="4">
        <v>41153</v>
      </c>
      <c r="B10" s="3">
        <v>59175.86</v>
      </c>
      <c r="C10" s="3">
        <v>102.32856129776501</v>
      </c>
      <c r="D10" s="5">
        <f t="shared" si="0"/>
        <v>3.705496442869971E-2</v>
      </c>
      <c r="E10" s="5">
        <f t="shared" si="1"/>
        <v>2.3285612977649972E-2</v>
      </c>
    </row>
    <row r="11" spans="1:8" x14ac:dyDescent="0.25">
      <c r="A11" s="4">
        <v>41183</v>
      </c>
      <c r="B11" s="3">
        <v>57068.18</v>
      </c>
      <c r="C11" s="3">
        <v>98.683901768083885</v>
      </c>
      <c r="D11" s="5">
        <f t="shared" si="0"/>
        <v>-3.5617226348717557E-2</v>
      </c>
      <c r="E11" s="5">
        <f t="shared" si="1"/>
        <v>-1.3160982319161185E-2</v>
      </c>
    </row>
    <row r="12" spans="1:8" x14ac:dyDescent="0.25">
      <c r="A12" s="4">
        <v>41214</v>
      </c>
      <c r="B12" s="3">
        <v>57474.57</v>
      </c>
      <c r="C12" s="3">
        <v>99.386642784873487</v>
      </c>
      <c r="D12" s="5">
        <f t="shared" si="0"/>
        <v>7.1211312503747237E-3</v>
      </c>
      <c r="E12" s="5">
        <f t="shared" si="1"/>
        <v>-6.1335721512650876E-3</v>
      </c>
    </row>
    <row r="13" spans="1:8" x14ac:dyDescent="0.25">
      <c r="A13" s="4">
        <v>41244</v>
      </c>
      <c r="B13" s="3">
        <v>60952.08</v>
      </c>
      <c r="C13" s="3">
        <v>105.4000508738914</v>
      </c>
      <c r="D13" s="5">
        <f t="shared" si="0"/>
        <v>6.050519386225961E-2</v>
      </c>
      <c r="E13" s="5">
        <f t="shared" si="1"/>
        <v>5.4000508738913933E-2</v>
      </c>
    </row>
    <row r="14" spans="1:8" x14ac:dyDescent="0.25">
      <c r="A14" s="4">
        <v>41275</v>
      </c>
      <c r="B14" s="3">
        <v>59761.49</v>
      </c>
      <c r="C14" s="3">
        <v>103.34124916326969</v>
      </c>
      <c r="D14" s="5">
        <f t="shared" si="0"/>
        <v>-1.9533213632743074E-2</v>
      </c>
      <c r="E14" s="5">
        <f>C14/$C$13 - 1</f>
        <v>-1.9533213632743074E-2</v>
      </c>
      <c r="F14" s="5">
        <f>C14/C2 - 1</f>
        <v>3.3412491632696995E-2</v>
      </c>
    </row>
    <row r="15" spans="1:8" x14ac:dyDescent="0.25">
      <c r="A15" s="4">
        <v>41306</v>
      </c>
      <c r="B15" s="3">
        <v>57424.29</v>
      </c>
      <c r="C15" s="3">
        <v>99.299697194863441</v>
      </c>
      <c r="D15" s="5">
        <f t="shared" si="0"/>
        <v>-3.9108797320815958E-2</v>
      </c>
      <c r="E15" s="5">
        <f t="shared" ref="E15:E25" si="2">C15/$C$13 - 1</f>
        <v>-5.7878090460571796E-2</v>
      </c>
      <c r="F15" s="5">
        <f t="shared" ref="F15:F78" si="3">C15/C3 - 1</f>
        <v>-0.12744597353693632</v>
      </c>
    </row>
    <row r="16" spans="1:8" x14ac:dyDescent="0.25">
      <c r="A16" s="4">
        <v>41334</v>
      </c>
      <c r="B16" s="3">
        <v>56352.09</v>
      </c>
      <c r="C16" s="3">
        <v>97.445618801689875</v>
      </c>
      <c r="D16" s="5">
        <f t="shared" si="0"/>
        <v>-1.8671541258934221E-2</v>
      </c>
      <c r="E16" s="5">
        <f t="shared" si="2"/>
        <v>-7.5468958565483191E-2</v>
      </c>
      <c r="F16" s="5">
        <f t="shared" si="3"/>
        <v>-0.1264727533937251</v>
      </c>
    </row>
    <row r="17" spans="1:7" x14ac:dyDescent="0.25">
      <c r="A17" s="4">
        <v>41365</v>
      </c>
      <c r="B17" s="3">
        <v>55910.37</v>
      </c>
      <c r="C17" s="3">
        <v>96.681784155324806</v>
      </c>
      <c r="D17" s="5">
        <f t="shared" si="0"/>
        <v>-7.8385735116479616E-3</v>
      </c>
      <c r="E17" s="5">
        <f t="shared" si="2"/>
        <v>-8.2715963097568013E-2</v>
      </c>
      <c r="F17" s="5">
        <f t="shared" si="3"/>
        <v>-9.5597947986630905E-2</v>
      </c>
    </row>
    <row r="18" spans="1:7" x14ac:dyDescent="0.25">
      <c r="A18" s="4">
        <v>41395</v>
      </c>
      <c r="B18" s="3">
        <v>53506.080000000002</v>
      </c>
      <c r="C18" s="3">
        <v>92.524218272165655</v>
      </c>
      <c r="D18" s="5">
        <f t="shared" si="0"/>
        <v>-4.3002577160551558E-2</v>
      </c>
      <c r="E18" s="5">
        <f t="shared" si="2"/>
        <v>-0.12216154067260721</v>
      </c>
      <c r="F18" s="5">
        <f t="shared" si="3"/>
        <v>-1.8064279567725716E-2</v>
      </c>
    </row>
    <row r="19" spans="1:7" x14ac:dyDescent="0.25">
      <c r="A19" s="4">
        <v>41426</v>
      </c>
      <c r="B19" s="3">
        <v>47457.13</v>
      </c>
      <c r="C19" s="3">
        <v>82.064203819276983</v>
      </c>
      <c r="D19" s="5">
        <f t="shared" si="0"/>
        <v>-0.11305163824372877</v>
      </c>
      <c r="E19" s="5">
        <f t="shared" si="2"/>
        <v>-0.22140261661291982</v>
      </c>
      <c r="F19" s="5">
        <f t="shared" si="3"/>
        <v>-0.12689811337139079</v>
      </c>
    </row>
    <row r="20" spans="1:7" x14ac:dyDescent="0.25">
      <c r="A20" s="4">
        <v>41456</v>
      </c>
      <c r="B20" s="3">
        <v>48234.49</v>
      </c>
      <c r="C20" s="3">
        <v>83.408436592749652</v>
      </c>
      <c r="D20" s="5">
        <f t="shared" si="0"/>
        <v>1.6380257297480938E-2</v>
      </c>
      <c r="E20" s="5">
        <f t="shared" si="2"/>
        <v>-0.20864899114189406</v>
      </c>
      <c r="F20" s="5">
        <f t="shared" si="3"/>
        <v>-0.1401599549352418</v>
      </c>
    </row>
    <row r="21" spans="1:7" x14ac:dyDescent="0.25">
      <c r="A21" s="4">
        <v>41487</v>
      </c>
      <c r="B21" s="3">
        <v>50011.75</v>
      </c>
      <c r="C21" s="3">
        <v>86.481724566123702</v>
      </c>
      <c r="D21" s="5">
        <f t="shared" si="0"/>
        <v>3.6846248400263182E-2</v>
      </c>
      <c r="E21" s="5">
        <f t="shared" si="2"/>
        <v>-0.17949067529770946</v>
      </c>
      <c r="F21" s="5">
        <f t="shared" si="3"/>
        <v>-0.12354575637317311</v>
      </c>
    </row>
    <row r="22" spans="1:7" x14ac:dyDescent="0.25">
      <c r="A22" s="4">
        <v>41518</v>
      </c>
      <c r="B22" s="3">
        <v>52338.19</v>
      </c>
      <c r="C22" s="3">
        <v>90.504670039929607</v>
      </c>
      <c r="D22" s="5">
        <f t="shared" si="0"/>
        <v>4.6517868300949283E-2</v>
      </c>
      <c r="E22" s="5">
        <f t="shared" si="2"/>
        <v>-0.14132233059150756</v>
      </c>
      <c r="F22" s="5">
        <f t="shared" si="3"/>
        <v>-0.11554829959378754</v>
      </c>
    </row>
    <row r="23" spans="1:7" x14ac:dyDescent="0.25">
      <c r="A23" s="4">
        <v>41548</v>
      </c>
      <c r="B23" s="3">
        <v>54256.2</v>
      </c>
      <c r="C23" s="3">
        <v>93.821346871575585</v>
      </c>
      <c r="D23" s="5">
        <f t="shared" si="0"/>
        <v>3.6646471725521934E-2</v>
      </c>
      <c r="E23" s="5">
        <f t="shared" si="2"/>
        <v>-0.1098548236581921</v>
      </c>
      <c r="F23" s="5">
        <f t="shared" si="3"/>
        <v>-4.927404378411937E-2</v>
      </c>
    </row>
    <row r="24" spans="1:7" x14ac:dyDescent="0.25">
      <c r="A24" s="4">
        <v>41579</v>
      </c>
      <c r="B24" s="3">
        <v>52482.49</v>
      </c>
      <c r="C24" s="3">
        <v>90.754197658037185</v>
      </c>
      <c r="D24" s="5">
        <f t="shared" si="0"/>
        <v>-3.2691379049767599E-2</v>
      </c>
      <c r="E24" s="5">
        <f t="shared" si="2"/>
        <v>-0.13895489702730435</v>
      </c>
      <c r="F24" s="5">
        <f t="shared" si="3"/>
        <v>-8.6857196147792082E-2</v>
      </c>
    </row>
    <row r="25" spans="1:7" x14ac:dyDescent="0.25">
      <c r="A25" s="4">
        <v>41609</v>
      </c>
      <c r="B25" s="3">
        <v>51507.16</v>
      </c>
      <c r="C25" s="3">
        <v>89.067629593110908</v>
      </c>
      <c r="D25" s="5">
        <f t="shared" si="0"/>
        <v>-1.8583912462994623E-2</v>
      </c>
      <c r="E25" s="5">
        <f t="shared" si="2"/>
        <v>-0.15495648384763916</v>
      </c>
      <c r="F25" s="5">
        <f t="shared" si="3"/>
        <v>-0.15495648384763916</v>
      </c>
    </row>
    <row r="26" spans="1:7" x14ac:dyDescent="0.25">
      <c r="A26" s="4">
        <v>41640</v>
      </c>
      <c r="B26" s="3">
        <v>47638.99</v>
      </c>
      <c r="C26" s="3">
        <v>82.37868124567369</v>
      </c>
      <c r="D26" s="5">
        <f t="shared" si="0"/>
        <v>-7.5099656047819541E-2</v>
      </c>
      <c r="E26" s="5">
        <f>C26/$C$25 - 1</f>
        <v>-7.5099656047819541E-2</v>
      </c>
      <c r="F26" s="5">
        <f t="shared" si="3"/>
        <v>-0.20284802135957414</v>
      </c>
      <c r="G26" s="5">
        <f>C26/C2 - 1</f>
        <v>-0.17621318754326309</v>
      </c>
    </row>
    <row r="27" spans="1:7" x14ac:dyDescent="0.25">
      <c r="A27" s="4">
        <v>41671</v>
      </c>
      <c r="B27" s="3">
        <v>47094.400000000001</v>
      </c>
      <c r="C27" s="3">
        <v>81.436960902325069</v>
      </c>
      <c r="D27" s="5">
        <f t="shared" si="0"/>
        <v>-1.1431602559164311E-2</v>
      </c>
      <c r="E27" s="5">
        <f t="shared" ref="E27:E37" si="4">C27/$C$25 - 1</f>
        <v>-8.5672749186715191E-2</v>
      </c>
      <c r="F27" s="5">
        <f t="shared" si="3"/>
        <v>-0.17988711745500041</v>
      </c>
      <c r="G27" s="5">
        <f t="shared" ref="G27:G90" si="5">C27/C3 - 1</f>
        <v>-0.28440720218113091</v>
      </c>
    </row>
    <row r="28" spans="1:7" x14ac:dyDescent="0.25">
      <c r="A28" s="4">
        <v>41699</v>
      </c>
      <c r="B28" s="3">
        <v>50414.92</v>
      </c>
      <c r="C28" s="3">
        <v>87.178897468358159</v>
      </c>
      <c r="D28" s="5">
        <f t="shared" si="0"/>
        <v>7.0507746143915195E-2</v>
      </c>
      <c r="E28" s="5">
        <f t="shared" si="4"/>
        <v>-2.1205595493908103E-2</v>
      </c>
      <c r="F28" s="5">
        <f t="shared" si="3"/>
        <v>-0.10535847028921197</v>
      </c>
      <c r="G28" s="5">
        <f t="shared" si="5"/>
        <v>-0.21850624785210937</v>
      </c>
    </row>
    <row r="29" spans="1:7" x14ac:dyDescent="0.25">
      <c r="A29" s="4">
        <v>41730</v>
      </c>
      <c r="B29" s="3">
        <v>51626.69</v>
      </c>
      <c r="C29" s="3">
        <v>89.274324230618859</v>
      </c>
      <c r="D29" s="5">
        <f t="shared" si="0"/>
        <v>2.4035940154224056E-2</v>
      </c>
      <c r="E29" s="5">
        <f t="shared" si="4"/>
        <v>2.3206482360897951E-3</v>
      </c>
      <c r="F29" s="5">
        <f t="shared" si="3"/>
        <v>-7.6616913821174859E-2</v>
      </c>
      <c r="G29" s="5">
        <f t="shared" si="5"/>
        <v>-0.16489044206543291</v>
      </c>
    </row>
    <row r="30" spans="1:7" x14ac:dyDescent="0.25">
      <c r="A30" s="4">
        <v>41760</v>
      </c>
      <c r="B30" s="3">
        <v>51239.34</v>
      </c>
      <c r="C30" s="3">
        <v>88.604507717285728</v>
      </c>
      <c r="D30" s="5">
        <f t="shared" si="0"/>
        <v>-7.5029020841739236E-3</v>
      </c>
      <c r="E30" s="5">
        <f t="shared" si="4"/>
        <v>-5.1996654445713997E-3</v>
      </c>
      <c r="F30" s="5">
        <f t="shared" si="3"/>
        <v>-4.2364157493877563E-2</v>
      </c>
      <c r="G30" s="5">
        <f t="shared" si="5"/>
        <v>-5.9663159076982608E-2</v>
      </c>
    </row>
    <row r="31" spans="1:7" x14ac:dyDescent="0.25">
      <c r="A31" s="4">
        <v>41791</v>
      </c>
      <c r="B31" s="3">
        <v>53168.22</v>
      </c>
      <c r="C31" s="3">
        <v>91.939981258625608</v>
      </c>
      <c r="D31" s="5">
        <f t="shared" si="0"/>
        <v>3.7644512985530287E-2</v>
      </c>
      <c r="E31" s="5">
        <f t="shared" si="4"/>
        <v>3.2249108667610438E-2</v>
      </c>
      <c r="F31" s="5">
        <f t="shared" si="3"/>
        <v>0.12034208558334658</v>
      </c>
      <c r="G31" s="5">
        <f t="shared" si="5"/>
        <v>-2.1827211407749347E-2</v>
      </c>
    </row>
    <row r="32" spans="1:7" x14ac:dyDescent="0.25">
      <c r="A32" s="4">
        <v>41821</v>
      </c>
      <c r="B32" s="3">
        <v>55829.41</v>
      </c>
      <c r="C32" s="3">
        <v>96.541785846509924</v>
      </c>
      <c r="D32" s="5">
        <f t="shared" si="0"/>
        <v>5.0052268065397199E-2</v>
      </c>
      <c r="E32" s="5">
        <f t="shared" si="4"/>
        <v>8.3915517764908909E-2</v>
      </c>
      <c r="F32" s="5">
        <f t="shared" si="3"/>
        <v>0.15745828348138469</v>
      </c>
      <c r="G32" s="5">
        <f t="shared" si="5"/>
        <v>-4.771017370788555E-3</v>
      </c>
    </row>
    <row r="33" spans="1:7" x14ac:dyDescent="0.25">
      <c r="A33" s="4">
        <v>41852</v>
      </c>
      <c r="B33" s="3">
        <v>61288.15</v>
      </c>
      <c r="C33" s="3">
        <v>105.9811925690918</v>
      </c>
      <c r="D33" s="5">
        <f t="shared" si="0"/>
        <v>9.7775348154315544E-2</v>
      </c>
      <c r="E33" s="5">
        <f t="shared" si="4"/>
        <v>0.18989573488423805</v>
      </c>
      <c r="F33" s="5">
        <f t="shared" si="3"/>
        <v>0.22547501337185816</v>
      </c>
      <c r="G33" s="5">
        <f t="shared" si="5"/>
        <v>7.4072775928407664E-2</v>
      </c>
    </row>
    <row r="34" spans="1:7" x14ac:dyDescent="0.25">
      <c r="A34" s="4">
        <v>41883</v>
      </c>
      <c r="B34" s="3">
        <v>54115.98</v>
      </c>
      <c r="C34" s="3">
        <v>93.578874504208699</v>
      </c>
      <c r="D34" s="5">
        <f t="shared" si="0"/>
        <v>-0.11702376397394965</v>
      </c>
      <c r="E34" s="5">
        <f t="shared" si="4"/>
        <v>5.0649657251535585E-2</v>
      </c>
      <c r="F34" s="5">
        <f t="shared" si="3"/>
        <v>3.3967357296842193E-2</v>
      </c>
      <c r="G34" s="5">
        <f t="shared" si="5"/>
        <v>-8.5505812674290138E-2</v>
      </c>
    </row>
    <row r="35" spans="1:7" x14ac:dyDescent="0.25">
      <c r="A35" s="4">
        <v>41913</v>
      </c>
      <c r="B35" s="3">
        <v>54628.6</v>
      </c>
      <c r="C35" s="3">
        <v>94.465311424474152</v>
      </c>
      <c r="D35" s="5">
        <f t="shared" si="0"/>
        <v>9.472617884772605E-3</v>
      </c>
      <c r="E35" s="5">
        <f t="shared" si="4"/>
        <v>6.0602059985446655E-2</v>
      </c>
      <c r="F35" s="5">
        <f t="shared" si="3"/>
        <v>6.8637317025519451E-3</v>
      </c>
      <c r="G35" s="5">
        <f t="shared" si="5"/>
        <v>-4.2748515898001327E-2</v>
      </c>
    </row>
    <row r="36" spans="1:7" x14ac:dyDescent="0.25">
      <c r="A36" s="4">
        <v>41944</v>
      </c>
      <c r="B36" s="3">
        <v>54724</v>
      </c>
      <c r="C36" s="3">
        <v>94.630279787381028</v>
      </c>
      <c r="D36" s="5">
        <f t="shared" si="0"/>
        <v>1.7463379987772143E-3</v>
      </c>
      <c r="E36" s="5">
        <f t="shared" si="4"/>
        <v>6.2454229664380412E-2</v>
      </c>
      <c r="F36" s="5">
        <f t="shared" si="3"/>
        <v>4.270967326435926E-2</v>
      </c>
      <c r="G36" s="5">
        <f t="shared" si="5"/>
        <v>-4.785716535156348E-2</v>
      </c>
    </row>
    <row r="37" spans="1:7" x14ac:dyDescent="0.25">
      <c r="A37" s="4">
        <v>41974</v>
      </c>
      <c r="B37" s="3">
        <v>50007.41</v>
      </c>
      <c r="C37" s="3">
        <v>86.474219716071133</v>
      </c>
      <c r="D37" s="5">
        <f t="shared" si="0"/>
        <v>-8.6188692347050511E-2</v>
      </c>
      <c r="E37" s="5">
        <f t="shared" si="4"/>
        <v>-2.9117311068985297E-2</v>
      </c>
      <c r="F37" s="5">
        <f t="shared" si="3"/>
        <v>-2.9117311068985297E-2</v>
      </c>
      <c r="G37" s="5">
        <f t="shared" si="5"/>
        <v>-0.17956187877427654</v>
      </c>
    </row>
    <row r="38" spans="1:7" x14ac:dyDescent="0.25">
      <c r="A38" s="4">
        <v>42005</v>
      </c>
      <c r="B38" s="3">
        <v>46907.68</v>
      </c>
      <c r="C38" s="3">
        <v>81.11407942725198</v>
      </c>
      <c r="D38" s="5">
        <f t="shared" si="0"/>
        <v>-6.1985413761680652E-2</v>
      </c>
      <c r="E38" s="5">
        <f>C38/$C$37 -1</f>
        <v>-6.1985413761680652E-2</v>
      </c>
      <c r="F38" s="5">
        <f t="shared" si="3"/>
        <v>-1.5351081120737464E-2</v>
      </c>
      <c r="G38" s="5">
        <f t="shared" si="5"/>
        <v>-0.21508516604923966</v>
      </c>
    </row>
    <row r="39" spans="1:7" x14ac:dyDescent="0.25">
      <c r="A39" s="4">
        <v>42036</v>
      </c>
      <c r="B39" s="3">
        <v>51583.09</v>
      </c>
      <c r="C39" s="3">
        <v>89.198929884468541</v>
      </c>
      <c r="D39" s="5">
        <f t="shared" si="0"/>
        <v>9.9672590927541105E-2</v>
      </c>
      <c r="E39" s="5">
        <f t="shared" ref="E39:E49" si="6">C39/$C$37 -1</f>
        <v>3.1508930376517919E-2</v>
      </c>
      <c r="F39" s="5">
        <f t="shared" si="3"/>
        <v>9.5312606169735581E-2</v>
      </c>
      <c r="G39" s="5">
        <f t="shared" si="5"/>
        <v>-0.10172002126626212</v>
      </c>
    </row>
    <row r="40" spans="1:7" x14ac:dyDescent="0.25">
      <c r="A40" s="4">
        <v>42064</v>
      </c>
      <c r="B40" s="3">
        <v>51150.16</v>
      </c>
      <c r="C40" s="3">
        <v>88.450295153302136</v>
      </c>
      <c r="D40" s="5">
        <f t="shared" si="0"/>
        <v>-8.3928667321014894E-3</v>
      </c>
      <c r="E40" s="5">
        <f t="shared" si="6"/>
        <v>2.2851613390895364E-2</v>
      </c>
      <c r="F40" s="5">
        <f t="shared" si="3"/>
        <v>1.4583777976836965E-2</v>
      </c>
      <c r="G40" s="5">
        <f t="shared" si="5"/>
        <v>-9.2311216851051925E-2</v>
      </c>
    </row>
    <row r="41" spans="1:7" x14ac:dyDescent="0.25">
      <c r="A41" s="4">
        <v>42095</v>
      </c>
      <c r="B41" s="3">
        <v>56229.38</v>
      </c>
      <c r="C41" s="3">
        <v>97.233425218751677</v>
      </c>
      <c r="D41" s="5">
        <f t="shared" si="0"/>
        <v>9.9300178142160078E-2</v>
      </c>
      <c r="E41" s="5">
        <f t="shared" si="6"/>
        <v>0.1244209608136071</v>
      </c>
      <c r="F41" s="5">
        <f t="shared" si="3"/>
        <v>8.9153304230815467E-2</v>
      </c>
      <c r="G41" s="5">
        <f t="shared" si="5"/>
        <v>5.7057393825152847E-3</v>
      </c>
    </row>
    <row r="42" spans="1:7" x14ac:dyDescent="0.25">
      <c r="A42" s="4">
        <v>42125</v>
      </c>
      <c r="B42" s="3">
        <v>52760.47</v>
      </c>
      <c r="C42" s="3">
        <v>91.234888491589132</v>
      </c>
      <c r="D42" s="5">
        <f t="shared" si="0"/>
        <v>-6.1692126073593423E-2</v>
      </c>
      <c r="E42" s="5">
        <f t="shared" si="6"/>
        <v>5.5053041139303094E-2</v>
      </c>
      <c r="F42" s="5">
        <f t="shared" si="3"/>
        <v>2.9686760211977914E-2</v>
      </c>
      <c r="G42" s="5">
        <f t="shared" si="5"/>
        <v>-1.3935051867002834E-2</v>
      </c>
    </row>
    <row r="43" spans="1:7" x14ac:dyDescent="0.25">
      <c r="A43" s="4">
        <v>42156</v>
      </c>
      <c r="B43" s="3">
        <v>53080.88</v>
      </c>
      <c r="C43" s="3">
        <v>91.788950474387804</v>
      </c>
      <c r="D43" s="5">
        <f t="shared" si="0"/>
        <v>6.072917849291315E-3</v>
      </c>
      <c r="E43" s="5">
        <f t="shared" si="6"/>
        <v>6.1460291584787052E-2</v>
      </c>
      <c r="F43" s="5">
        <f t="shared" si="3"/>
        <v>-1.6427106267615788E-3</v>
      </c>
      <c r="G43" s="5">
        <f t="shared" si="5"/>
        <v>0.11850168773375058</v>
      </c>
    </row>
    <row r="44" spans="1:7" x14ac:dyDescent="0.25">
      <c r="A44" s="4">
        <v>42186</v>
      </c>
      <c r="B44" s="3">
        <v>50864.77</v>
      </c>
      <c r="C44" s="3">
        <v>87.956790739360883</v>
      </c>
      <c r="D44" s="5">
        <f t="shared" si="0"/>
        <v>-4.174968463220663E-2</v>
      </c>
      <c r="E44" s="5">
        <f t="shared" si="6"/>
        <v>1.7144659161512088E-2</v>
      </c>
      <c r="F44" s="5">
        <f t="shared" si="3"/>
        <v>-8.8925174025661469E-2</v>
      </c>
      <c r="G44" s="5">
        <f t="shared" si="5"/>
        <v>5.4531104195359115E-2</v>
      </c>
    </row>
    <row r="45" spans="1:7" x14ac:dyDescent="0.25">
      <c r="A45" s="4">
        <v>42217</v>
      </c>
      <c r="B45" s="3">
        <v>46625.52</v>
      </c>
      <c r="C45" s="3">
        <v>80.626160420147102</v>
      </c>
      <c r="D45" s="5">
        <f t="shared" si="0"/>
        <v>-8.3343540135932925E-2</v>
      </c>
      <c r="E45" s="5">
        <f t="shared" si="6"/>
        <v>-6.7627777563365243E-2</v>
      </c>
      <c r="F45" s="5">
        <f t="shared" si="3"/>
        <v>-0.23924086466959804</v>
      </c>
      <c r="G45" s="5">
        <f t="shared" si="5"/>
        <v>-6.7708688458212318E-2</v>
      </c>
    </row>
    <row r="46" spans="1:7" x14ac:dyDescent="0.25">
      <c r="A46" s="4">
        <v>42248</v>
      </c>
      <c r="B46" s="3">
        <v>45059.34</v>
      </c>
      <c r="C46" s="3">
        <v>77.917877918915451</v>
      </c>
      <c r="D46" s="5">
        <f t="shared" si="0"/>
        <v>-3.3590617327163397E-2</v>
      </c>
      <c r="E46" s="5">
        <f t="shared" si="6"/>
        <v>-9.8946736093711074E-2</v>
      </c>
      <c r="F46" s="5">
        <f t="shared" si="3"/>
        <v>-0.16735611181761856</v>
      </c>
      <c r="G46" s="5">
        <f t="shared" si="5"/>
        <v>-0.13907339936669583</v>
      </c>
    </row>
    <row r="47" spans="1:7" x14ac:dyDescent="0.25">
      <c r="A47" s="4">
        <v>42278</v>
      </c>
      <c r="B47" s="3">
        <v>45868.82</v>
      </c>
      <c r="C47" s="3">
        <v>79.317653499689683</v>
      </c>
      <c r="D47" s="5">
        <f t="shared" si="0"/>
        <v>1.7964754920955395E-2</v>
      </c>
      <c r="E47" s="5">
        <f t="shared" si="6"/>
        <v>-8.2759535036907805E-2</v>
      </c>
      <c r="F47" s="5">
        <f t="shared" si="3"/>
        <v>-0.16035153747304542</v>
      </c>
      <c r="G47" s="5">
        <f t="shared" si="5"/>
        <v>-0.15458841570180004</v>
      </c>
    </row>
    <row r="48" spans="1:7" x14ac:dyDescent="0.25">
      <c r="A48" s="4">
        <v>42309</v>
      </c>
      <c r="B48" s="3">
        <v>45120.36</v>
      </c>
      <c r="C48" s="3">
        <v>78.023395418963446</v>
      </c>
      <c r="D48" s="5">
        <f t="shared" si="0"/>
        <v>-1.6317402540549253E-2</v>
      </c>
      <c r="E48" s="5">
        <f t="shared" si="6"/>
        <v>-9.7726516930191076E-2</v>
      </c>
      <c r="F48" s="5">
        <f t="shared" si="3"/>
        <v>-0.17549228857539645</v>
      </c>
      <c r="G48" s="5">
        <f t="shared" si="5"/>
        <v>-0.14027783361650714</v>
      </c>
    </row>
    <row r="49" spans="1:8" x14ac:dyDescent="0.25">
      <c r="A49" s="4">
        <v>42339</v>
      </c>
      <c r="B49" s="3">
        <v>43349.96</v>
      </c>
      <c r="C49" s="3">
        <v>74.961969950511218</v>
      </c>
      <c r="D49" s="5">
        <f t="shared" si="0"/>
        <v>-3.9237275589113274E-2</v>
      </c>
      <c r="E49" s="5">
        <f t="shared" si="6"/>
        <v>-0.13312927024215027</v>
      </c>
      <c r="F49" s="5">
        <f t="shared" si="3"/>
        <v>-0.13312927024215027</v>
      </c>
      <c r="G49" s="5">
        <f t="shared" si="5"/>
        <v>-0.1583702149371079</v>
      </c>
    </row>
    <row r="50" spans="1:8" x14ac:dyDescent="0.25">
      <c r="A50" s="4">
        <v>42370</v>
      </c>
      <c r="B50" s="3">
        <v>40405.99</v>
      </c>
      <c r="C50" s="3">
        <v>69.871174234085956</v>
      </c>
      <c r="D50" s="5">
        <f t="shared" si="0"/>
        <v>-6.7911712029261384E-2</v>
      </c>
      <c r="E50" s="5">
        <f>C50/$C$49 - 1</f>
        <v>-6.7911712029261384E-2</v>
      </c>
      <c r="F50" s="5">
        <f t="shared" si="3"/>
        <v>-0.13860608753193515</v>
      </c>
      <c r="G50" s="5">
        <f t="shared" si="5"/>
        <v>-0.15182941535914174</v>
      </c>
      <c r="H50" s="5">
        <f>C50/C2 - 1</f>
        <v>-0.30128825765914047</v>
      </c>
    </row>
    <row r="51" spans="1:8" x14ac:dyDescent="0.25">
      <c r="A51" s="4">
        <v>42401</v>
      </c>
      <c r="B51" s="3">
        <v>42793.86</v>
      </c>
      <c r="C51" s="3">
        <v>74.000346191470172</v>
      </c>
      <c r="D51" s="5">
        <f t="shared" si="0"/>
        <v>5.9096930925340629E-2</v>
      </c>
      <c r="E51" s="5">
        <f t="shared" ref="E51:E61" si="7">C51/$C$49 - 1</f>
        <v>-1.2828154858735674E-2</v>
      </c>
      <c r="F51" s="5">
        <f t="shared" si="3"/>
        <v>-0.17038975369641485</v>
      </c>
      <c r="G51" s="5">
        <f t="shared" si="5"/>
        <v>-9.1317439016103785E-2</v>
      </c>
      <c r="H51" s="5">
        <f t="shared" ref="H51:H111" si="8">C51/C3 - 1</f>
        <v>-0.34975330385631864</v>
      </c>
    </row>
    <row r="52" spans="1:8" x14ac:dyDescent="0.25">
      <c r="A52" s="4">
        <v>42430</v>
      </c>
      <c r="B52" s="3">
        <v>50055.27</v>
      </c>
      <c r="C52" s="3">
        <v>86.556980574024195</v>
      </c>
      <c r="D52" s="5">
        <f t="shared" si="0"/>
        <v>0.16968345458904621</v>
      </c>
      <c r="E52" s="5">
        <f t="shared" si="7"/>
        <v>0.15467857409787689</v>
      </c>
      <c r="F52" s="5">
        <f t="shared" si="3"/>
        <v>-2.1405407138511467E-2</v>
      </c>
      <c r="G52" s="5">
        <f t="shared" si="5"/>
        <v>-7.1338008668863084E-3</v>
      </c>
      <c r="H52" s="5">
        <f t="shared" si="8"/>
        <v>-0.2240812686586483</v>
      </c>
    </row>
    <row r="53" spans="1:8" x14ac:dyDescent="0.25">
      <c r="A53" s="4">
        <v>42461</v>
      </c>
      <c r="B53" s="3">
        <v>53910.51</v>
      </c>
      <c r="C53" s="3">
        <v>93.223570001834716</v>
      </c>
      <c r="D53" s="5">
        <f t="shared" si="0"/>
        <v>7.7019662465111161E-2</v>
      </c>
      <c r="E53" s="5">
        <f t="shared" si="7"/>
        <v>0.24361152813059128</v>
      </c>
      <c r="F53" s="5">
        <f t="shared" si="3"/>
        <v>-4.1239473029935469E-2</v>
      </c>
      <c r="G53" s="5">
        <f t="shared" si="5"/>
        <v>4.4237195915523442E-2</v>
      </c>
      <c r="H53" s="5">
        <f t="shared" si="8"/>
        <v>-0.12794753694015526</v>
      </c>
    </row>
    <row r="54" spans="1:8" x14ac:dyDescent="0.25">
      <c r="A54" s="4">
        <v>42491</v>
      </c>
      <c r="B54" s="3">
        <v>48471.71</v>
      </c>
      <c r="C54" s="3">
        <v>83.818644088019795</v>
      </c>
      <c r="D54" s="5">
        <f t="shared" si="0"/>
        <v>-0.10088570855664314</v>
      </c>
      <c r="E54" s="5">
        <f t="shared" si="7"/>
        <v>0.11814889794592665</v>
      </c>
      <c r="F54" s="5">
        <f t="shared" si="3"/>
        <v>-8.1287372913850131E-2</v>
      </c>
      <c r="G54" s="5">
        <f t="shared" si="5"/>
        <v>-5.401377144982733E-2</v>
      </c>
      <c r="H54" s="5">
        <f t="shared" si="8"/>
        <v>-0.1104542982884511</v>
      </c>
    </row>
    <row r="55" spans="1:8" x14ac:dyDescent="0.25">
      <c r="A55" s="4">
        <v>42522</v>
      </c>
      <c r="B55" s="3">
        <v>51526.93</v>
      </c>
      <c r="C55" s="3">
        <v>89.101816433096943</v>
      </c>
      <c r="D55" s="5">
        <f t="shared" si="0"/>
        <v>6.3030992717195256E-2</v>
      </c>
      <c r="E55" s="5">
        <f t="shared" si="7"/>
        <v>0.18862693298909616</v>
      </c>
      <c r="F55" s="5">
        <f t="shared" si="3"/>
        <v>-2.9275136357950426E-2</v>
      </c>
      <c r="G55" s="5">
        <f t="shared" si="5"/>
        <v>-3.0869756407116866E-2</v>
      </c>
      <c r="H55" s="5">
        <f t="shared" si="8"/>
        <v>-5.202316711566235E-2</v>
      </c>
    </row>
    <row r="56" spans="1:8" x14ac:dyDescent="0.25">
      <c r="A56" s="4">
        <v>42552</v>
      </c>
      <c r="B56" s="3">
        <v>57308.21</v>
      </c>
      <c r="C56" s="3">
        <v>99.098968394378844</v>
      </c>
      <c r="D56" s="5">
        <f t="shared" si="0"/>
        <v>0.11219919370317633</v>
      </c>
      <c r="E56" s="5">
        <f t="shared" si="7"/>
        <v>0.32198991648435227</v>
      </c>
      <c r="F56" s="5">
        <f t="shared" si="3"/>
        <v>0.12667785581257918</v>
      </c>
      <c r="G56" s="5">
        <f t="shared" si="5"/>
        <v>2.6487831413586349E-2</v>
      </c>
      <c r="H56" s="5">
        <f t="shared" si="8"/>
        <v>2.1590440139009015E-2</v>
      </c>
    </row>
    <row r="57" spans="1:8" x14ac:dyDescent="0.25">
      <c r="A57" s="4">
        <v>42583</v>
      </c>
      <c r="B57" s="3">
        <v>57901.11</v>
      </c>
      <c r="C57" s="3">
        <v>100.1242277483358</v>
      </c>
      <c r="D57" s="5">
        <f t="shared" si="0"/>
        <v>1.0345812580780711E-2</v>
      </c>
      <c r="E57" s="5">
        <f t="shared" si="7"/>
        <v>0.33566697639398124</v>
      </c>
      <c r="F57" s="5">
        <f t="shared" si="3"/>
        <v>0.24183301333690288</v>
      </c>
      <c r="G57" s="5">
        <f t="shared" si="5"/>
        <v>-5.526419054907028E-2</v>
      </c>
      <c r="H57" s="5">
        <f t="shared" si="8"/>
        <v>1.4715013375931285E-2</v>
      </c>
    </row>
    <row r="58" spans="1:8" x14ac:dyDescent="0.25">
      <c r="A58" s="4">
        <v>42614</v>
      </c>
      <c r="B58" s="3">
        <v>58367.05</v>
      </c>
      <c r="C58" s="3">
        <v>100.929944299833</v>
      </c>
      <c r="D58" s="5">
        <f t="shared" si="0"/>
        <v>8.0471686984930901E-3</v>
      </c>
      <c r="E58" s="5">
        <f t="shared" si="7"/>
        <v>0.34641531387802971</v>
      </c>
      <c r="F58" s="5">
        <f t="shared" si="3"/>
        <v>0.29533743725496286</v>
      </c>
      <c r="G58" s="5">
        <f t="shared" si="5"/>
        <v>7.855480026417383E-2</v>
      </c>
      <c r="H58" s="5">
        <f t="shared" si="8"/>
        <v>-1.3667904446171053E-2</v>
      </c>
    </row>
    <row r="59" spans="1:8" x14ac:dyDescent="0.25">
      <c r="A59" s="4">
        <v>42644</v>
      </c>
      <c r="B59" s="3">
        <v>64924.52</v>
      </c>
      <c r="C59" s="3">
        <v>112.2693058376839</v>
      </c>
      <c r="D59" s="5">
        <f t="shared" si="0"/>
        <v>0.11234883380263261</v>
      </c>
      <c r="E59" s="5">
        <f t="shared" si="7"/>
        <v>0.49768350420623197</v>
      </c>
      <c r="F59" s="5">
        <f t="shared" si="3"/>
        <v>0.41543907168311711</v>
      </c>
      <c r="G59" s="5">
        <f t="shared" si="5"/>
        <v>0.18847124033930918</v>
      </c>
      <c r="H59" s="5">
        <f t="shared" si="8"/>
        <v>0.13766585862734693</v>
      </c>
    </row>
    <row r="60" spans="1:8" x14ac:dyDescent="0.25">
      <c r="A60" s="4">
        <v>42675</v>
      </c>
      <c r="B60" s="3">
        <v>61906.36</v>
      </c>
      <c r="C60" s="3">
        <v>107.0502186868346</v>
      </c>
      <c r="D60" s="5">
        <f t="shared" si="0"/>
        <v>-4.6487213151517381E-2</v>
      </c>
      <c r="E60" s="5">
        <f t="shared" si="7"/>
        <v>0.42806037191268542</v>
      </c>
      <c r="F60" s="5">
        <f t="shared" si="3"/>
        <v>0.37202717354205572</v>
      </c>
      <c r="G60" s="5">
        <f t="shared" si="5"/>
        <v>0.13124698486952768</v>
      </c>
      <c r="H60" s="5">
        <f t="shared" si="8"/>
        <v>7.7108710861169216E-2</v>
      </c>
    </row>
    <row r="61" spans="1:8" x14ac:dyDescent="0.25">
      <c r="A61" s="4">
        <v>42705</v>
      </c>
      <c r="B61" s="3">
        <v>60227.29</v>
      </c>
      <c r="C61" s="3">
        <v>104.1467236228298</v>
      </c>
      <c r="D61" s="5">
        <f t="shared" si="0"/>
        <v>-2.712273827761813E-2</v>
      </c>
      <c r="E61" s="5">
        <f t="shared" si="7"/>
        <v>0.38932746420065967</v>
      </c>
      <c r="F61" s="5">
        <f t="shared" si="3"/>
        <v>0.38932746420065967</v>
      </c>
      <c r="G61" s="5">
        <f t="shared" si="5"/>
        <v>0.20436731276424869</v>
      </c>
      <c r="H61" s="5">
        <f t="shared" si="8"/>
        <v>-1.1891144650026608E-2</v>
      </c>
    </row>
    <row r="62" spans="1:8" x14ac:dyDescent="0.25">
      <c r="A62" s="4">
        <v>42736</v>
      </c>
      <c r="B62" s="3">
        <v>64670.78</v>
      </c>
      <c r="C62" s="3">
        <v>111.8305314938266</v>
      </c>
      <c r="D62" s="5">
        <f t="shared" si="0"/>
        <v>7.3778680727623502E-2</v>
      </c>
      <c r="E62" s="5">
        <f>C62/$C$61 - 1</f>
        <v>7.3778680727623502E-2</v>
      </c>
      <c r="F62" s="5">
        <f t="shared" si="3"/>
        <v>0.60052457568791207</v>
      </c>
      <c r="G62" s="5">
        <f t="shared" si="5"/>
        <v>0.37868212625309994</v>
      </c>
      <c r="H62" s="5">
        <f t="shared" si="8"/>
        <v>8.2148052198833144E-2</v>
      </c>
    </row>
    <row r="63" spans="1:8" x14ac:dyDescent="0.25">
      <c r="A63" s="4">
        <v>42767</v>
      </c>
      <c r="B63" s="3">
        <v>66662.100000000006</v>
      </c>
      <c r="C63" s="3">
        <v>115.2739780391487</v>
      </c>
      <c r="D63" s="5">
        <f t="shared" si="0"/>
        <v>3.0791649644553498E-2</v>
      </c>
      <c r="E63" s="5">
        <f t="shared" ref="E63:E73" si="9">C63/$C$61 - 1</f>
        <v>0.10684209766037922</v>
      </c>
      <c r="F63" s="5">
        <f t="shared" si="3"/>
        <v>0.55774917242800726</v>
      </c>
      <c r="G63" s="5">
        <f t="shared" si="5"/>
        <v>0.29232467461720524</v>
      </c>
      <c r="H63" s="5">
        <f t="shared" si="8"/>
        <v>0.16086938123222772</v>
      </c>
    </row>
    <row r="64" spans="1:8" x14ac:dyDescent="0.25">
      <c r="A64" s="4">
        <v>42795</v>
      </c>
      <c r="B64" s="3">
        <v>64984.07</v>
      </c>
      <c r="C64" s="3">
        <v>112.3722813723915</v>
      </c>
      <c r="D64" s="5">
        <f t="shared" si="0"/>
        <v>-2.5172174293939475E-2</v>
      </c>
      <c r="E64" s="5">
        <f t="shared" si="9"/>
        <v>7.8980475462202548E-2</v>
      </c>
      <c r="F64" s="5">
        <f t="shared" si="3"/>
        <v>0.29824631851950811</v>
      </c>
      <c r="G64" s="5">
        <f t="shared" si="5"/>
        <v>0.27045682750552436</v>
      </c>
      <c r="H64" s="5">
        <f t="shared" si="8"/>
        <v>0.15317941180176242</v>
      </c>
    </row>
    <row r="65" spans="1:8" x14ac:dyDescent="0.25">
      <c r="A65" s="4">
        <v>42826</v>
      </c>
      <c r="B65" s="3">
        <v>65403.25</v>
      </c>
      <c r="C65" s="3">
        <v>113.0971392168706</v>
      </c>
      <c r="D65" s="5">
        <f t="shared" si="0"/>
        <v>6.4505039465825309E-3</v>
      </c>
      <c r="E65" s="5">
        <f t="shared" si="9"/>
        <v>8.594044327745709E-2</v>
      </c>
      <c r="F65" s="5">
        <f t="shared" si="3"/>
        <v>0.21318180814835519</v>
      </c>
      <c r="G65" s="5">
        <f t="shared" si="5"/>
        <v>0.16315082969081263</v>
      </c>
      <c r="H65" s="5">
        <f t="shared" si="8"/>
        <v>0.16978746518758481</v>
      </c>
    </row>
    <row r="66" spans="1:8" x14ac:dyDescent="0.25">
      <c r="A66" s="4">
        <v>42856</v>
      </c>
      <c r="B66" s="3">
        <v>62711.47</v>
      </c>
      <c r="C66" s="3">
        <v>108.4424375407125</v>
      </c>
      <c r="D66" s="5">
        <f t="shared" si="0"/>
        <v>-4.115667034895043E-2</v>
      </c>
      <c r="E66" s="5">
        <f t="shared" si="9"/>
        <v>4.1246750434893675E-2</v>
      </c>
      <c r="F66" s="5">
        <f t="shared" si="3"/>
        <v>0.29377465742388686</v>
      </c>
      <c r="G66" s="5">
        <f t="shared" si="5"/>
        <v>0.1886071143793826</v>
      </c>
      <c r="H66" s="5">
        <f t="shared" si="8"/>
        <v>0.17204381259101731</v>
      </c>
    </row>
    <row r="67" spans="1:8" x14ac:dyDescent="0.25">
      <c r="A67" s="4">
        <v>42887</v>
      </c>
      <c r="B67" s="3">
        <v>62899.97</v>
      </c>
      <c r="C67" s="3">
        <v>108.768397041844</v>
      </c>
      <c r="D67" s="5">
        <f t="shared" si="0"/>
        <v>3.0058297150423741E-3</v>
      </c>
      <c r="E67" s="5">
        <f t="shared" si="9"/>
        <v>4.4376560858042202E-2</v>
      </c>
      <c r="F67" s="5">
        <f t="shared" si="3"/>
        <v>0.22072031071907405</v>
      </c>
      <c r="G67" s="5">
        <f t="shared" si="5"/>
        <v>0.18498355716785353</v>
      </c>
      <c r="H67" s="5">
        <f t="shared" si="8"/>
        <v>0.32540610862898744</v>
      </c>
    </row>
    <row r="68" spans="1:8" x14ac:dyDescent="0.25">
      <c r="A68" s="4">
        <v>42917</v>
      </c>
      <c r="B68" s="3">
        <v>65920.36</v>
      </c>
      <c r="C68" s="3">
        <v>113.99134037140711</v>
      </c>
      <c r="D68" s="5">
        <f t="shared" ref="D68:D111" si="10">C68/C67 - 1</f>
        <v>4.8018941821435623E-2</v>
      </c>
      <c r="E68" s="5">
        <f t="shared" si="9"/>
        <v>9.4526418173555449E-2</v>
      </c>
      <c r="F68" s="5">
        <f t="shared" si="3"/>
        <v>0.1502777699739708</v>
      </c>
      <c r="G68" s="5">
        <f t="shared" si="5"/>
        <v>0.29599249146314865</v>
      </c>
      <c r="H68" s="5">
        <f t="shared" si="8"/>
        <v>0.36666439305152854</v>
      </c>
    </row>
    <row r="69" spans="1:8" x14ac:dyDescent="0.25">
      <c r="A69" s="4">
        <v>42948</v>
      </c>
      <c r="B69" s="3">
        <v>70835.05</v>
      </c>
      <c r="C69" s="3">
        <v>122.4899605338266</v>
      </c>
      <c r="D69" s="5">
        <f t="shared" si="10"/>
        <v>7.4554962988673035E-2</v>
      </c>
      <c r="E69" s="5">
        <f t="shared" si="9"/>
        <v>0.17612879477060983</v>
      </c>
      <c r="F69" s="5">
        <f t="shared" si="3"/>
        <v>0.22337982812419299</v>
      </c>
      <c r="G69" s="5">
        <f t="shared" si="5"/>
        <v>0.51923345841504887</v>
      </c>
      <c r="H69" s="5">
        <f t="shared" si="8"/>
        <v>0.41636815348393164</v>
      </c>
    </row>
    <row r="70" spans="1:8" x14ac:dyDescent="0.25">
      <c r="A70" s="4">
        <v>42979</v>
      </c>
      <c r="B70" s="3">
        <v>74293.509999999995</v>
      </c>
      <c r="C70" s="3">
        <v>128.47042682710679</v>
      </c>
      <c r="D70" s="5">
        <f t="shared" si="10"/>
        <v>4.8824134379801931E-2</v>
      </c>
      <c r="E70" s="5">
        <f t="shared" si="9"/>
        <v>0.2335522650944446</v>
      </c>
      <c r="F70" s="5">
        <f t="shared" si="3"/>
        <v>0.27286731126551667</v>
      </c>
      <c r="G70" s="5">
        <f t="shared" si="5"/>
        <v>0.64879268094028952</v>
      </c>
      <c r="H70" s="5">
        <f t="shared" si="8"/>
        <v>0.41948947795099567</v>
      </c>
    </row>
    <row r="71" spans="1:8" x14ac:dyDescent="0.25">
      <c r="A71" s="4">
        <v>43009</v>
      </c>
      <c r="B71" s="3">
        <v>74308.490000000005</v>
      </c>
      <c r="C71" s="3">
        <v>128.496330664385</v>
      </c>
      <c r="D71" s="5">
        <f t="shared" si="10"/>
        <v>2.0163268635409182E-4</v>
      </c>
      <c r="E71" s="5">
        <f t="shared" si="9"/>
        <v>0.23380098955141371</v>
      </c>
      <c r="F71" s="5">
        <f t="shared" si="3"/>
        <v>0.14453660958910453</v>
      </c>
      <c r="G71" s="5">
        <f t="shared" si="5"/>
        <v>0.6200218361841443</v>
      </c>
      <c r="H71" s="5">
        <f t="shared" si="8"/>
        <v>0.36958522712611641</v>
      </c>
    </row>
    <row r="72" spans="1:8" x14ac:dyDescent="0.25">
      <c r="A72" s="4">
        <v>43040</v>
      </c>
      <c r="B72" s="3">
        <v>71970.990000000005</v>
      </c>
      <c r="C72" s="3">
        <v>124.4542599275419</v>
      </c>
      <c r="D72" s="5">
        <f t="shared" si="10"/>
        <v>-3.1456701650107388E-2</v>
      </c>
      <c r="E72" s="5">
        <f t="shared" si="9"/>
        <v>0.19498967992748772</v>
      </c>
      <c r="F72" s="5">
        <f t="shared" si="3"/>
        <v>0.16257828759435977</v>
      </c>
      <c r="G72" s="5">
        <f t="shared" si="5"/>
        <v>0.59508900194945258</v>
      </c>
      <c r="H72" s="5">
        <f t="shared" si="8"/>
        <v>0.37133337233046704</v>
      </c>
    </row>
    <row r="73" spans="1:8" x14ac:dyDescent="0.25">
      <c r="A73" s="4">
        <v>43070</v>
      </c>
      <c r="B73" s="3">
        <v>76402.080000000002</v>
      </c>
      <c r="C73" s="3">
        <v>132.11662536981709</v>
      </c>
      <c r="D73" s="5">
        <f t="shared" si="10"/>
        <v>6.156772332852456E-2</v>
      </c>
      <c r="E73" s="5">
        <f t="shared" si="9"/>
        <v>0.2685624739217054</v>
      </c>
      <c r="F73" s="5">
        <f t="shared" si="3"/>
        <v>0.2685624739217054</v>
      </c>
      <c r="G73" s="5">
        <f t="shared" si="5"/>
        <v>0.7624486850737584</v>
      </c>
      <c r="H73" s="5">
        <f t="shared" si="8"/>
        <v>0.48332930800300411</v>
      </c>
    </row>
    <row r="74" spans="1:8" x14ac:dyDescent="0.25">
      <c r="A74" s="4">
        <v>43101</v>
      </c>
      <c r="B74" s="3">
        <v>84912.7</v>
      </c>
      <c r="C74" s="3">
        <v>146.8334288155462</v>
      </c>
      <c r="D74" s="5">
        <f t="shared" si="10"/>
        <v>0.11139251706236264</v>
      </c>
      <c r="E74" s="5">
        <f>C74/$C$73 - 1</f>
        <v>0.11139251706236264</v>
      </c>
      <c r="F74" s="5">
        <f t="shared" si="3"/>
        <v>0.31299947209543455</v>
      </c>
      <c r="G74" s="5">
        <f t="shared" si="5"/>
        <v>1.1014879229539982</v>
      </c>
      <c r="H74" s="5">
        <f t="shared" si="8"/>
        <v>0.78242024022759527</v>
      </c>
    </row>
    <row r="75" spans="1:8" x14ac:dyDescent="0.25">
      <c r="A75" s="4">
        <v>43132</v>
      </c>
      <c r="B75" s="3">
        <v>85353.600000000006</v>
      </c>
      <c r="C75" s="3">
        <v>147.59584549485061</v>
      </c>
      <c r="D75" s="5">
        <f t="shared" si="10"/>
        <v>5.1923917152556509E-3</v>
      </c>
      <c r="E75" s="5">
        <f t="shared" ref="E75:E85" si="11">C75/$C$73 - 1</f>
        <v>0.11716330236035422</v>
      </c>
      <c r="F75" s="5">
        <f t="shared" si="3"/>
        <v>0.28039170683191772</v>
      </c>
      <c r="G75" s="5">
        <f t="shared" si="5"/>
        <v>0.99452912170110364</v>
      </c>
      <c r="H75" s="5">
        <f t="shared" si="8"/>
        <v>0.8123938302643201</v>
      </c>
    </row>
    <row r="76" spans="1:8" x14ac:dyDescent="0.25">
      <c r="A76" s="4">
        <v>43160</v>
      </c>
      <c r="B76" s="3">
        <v>85365.56</v>
      </c>
      <c r="C76" s="3">
        <v>147.6165270631983</v>
      </c>
      <c r="D76" s="5">
        <f t="shared" si="10"/>
        <v>1.4012297079468716E-4</v>
      </c>
      <c r="E76" s="5">
        <f t="shared" si="11"/>
        <v>0.1173198426011437</v>
      </c>
      <c r="F76" s="5">
        <f t="shared" si="3"/>
        <v>0.31363825011268198</v>
      </c>
      <c r="G76" s="5">
        <f t="shared" si="5"/>
        <v>0.70542602207519844</v>
      </c>
      <c r="H76" s="5">
        <f t="shared" si="8"/>
        <v>0.69325985244050803</v>
      </c>
    </row>
    <row r="77" spans="1:8" x14ac:dyDescent="0.25">
      <c r="A77" s="4">
        <v>43191</v>
      </c>
      <c r="B77" s="3">
        <v>86115.5</v>
      </c>
      <c r="C77" s="3">
        <v>148.9133444015462</v>
      </c>
      <c r="D77" s="5">
        <f t="shared" si="10"/>
        <v>8.7850416491148664E-3</v>
      </c>
      <c r="E77" s="5">
        <f t="shared" si="11"/>
        <v>0.12713554395377735</v>
      </c>
      <c r="F77" s="5">
        <f t="shared" si="3"/>
        <v>0.31668533291541401</v>
      </c>
      <c r="G77" s="5">
        <f t="shared" si="5"/>
        <v>0.59737869294874102</v>
      </c>
      <c r="H77" s="5">
        <f t="shared" si="8"/>
        <v>0.66804224713999738</v>
      </c>
    </row>
    <row r="78" spans="1:8" x14ac:dyDescent="0.25">
      <c r="A78" s="4">
        <v>43221</v>
      </c>
      <c r="B78" s="3">
        <v>76753.61</v>
      </c>
      <c r="C78" s="3">
        <v>132.72450093179461</v>
      </c>
      <c r="D78" s="5">
        <f t="shared" si="10"/>
        <v>-0.10871318171525468</v>
      </c>
      <c r="E78" s="5">
        <f t="shared" si="11"/>
        <v>4.6010527462079231E-3</v>
      </c>
      <c r="F78" s="5">
        <f t="shared" si="3"/>
        <v>0.22391661365935178</v>
      </c>
      <c r="G78" s="5">
        <f t="shared" si="5"/>
        <v>0.58347229755253149</v>
      </c>
      <c r="H78" s="5">
        <f t="shared" si="8"/>
        <v>0.49794298677539595</v>
      </c>
    </row>
    <row r="79" spans="1:8" x14ac:dyDescent="0.25">
      <c r="A79" s="4">
        <v>43252</v>
      </c>
      <c r="B79" s="3">
        <v>72762.509999999995</v>
      </c>
      <c r="C79" s="3">
        <v>125.8229785712322</v>
      </c>
      <c r="D79" s="5">
        <f t="shared" si="10"/>
        <v>-5.1998857122160236E-2</v>
      </c>
      <c r="E79" s="5">
        <f t="shared" si="11"/>
        <v>-4.7637053860313916E-2</v>
      </c>
      <c r="F79" s="5">
        <f t="shared" ref="F79:F111" si="12">C79/C67 - 1</f>
        <v>0.15679721309883043</v>
      </c>
      <c r="G79" s="5">
        <f t="shared" si="5"/>
        <v>0.41212585341296304</v>
      </c>
      <c r="H79" s="5">
        <f t="shared" si="8"/>
        <v>0.36853387230191292</v>
      </c>
    </row>
    <row r="80" spans="1:8" x14ac:dyDescent="0.25">
      <c r="A80" s="4">
        <v>43282</v>
      </c>
      <c r="B80" s="3">
        <v>79220.429999999993</v>
      </c>
      <c r="C80" s="3">
        <v>136.990195449467</v>
      </c>
      <c r="D80" s="5">
        <f t="shared" si="10"/>
        <v>8.8753397869314465E-2</v>
      </c>
      <c r="E80" s="5">
        <f t="shared" si="11"/>
        <v>3.6888393614414206E-2</v>
      </c>
      <c r="F80" s="5">
        <f t="shared" si="12"/>
        <v>0.20175966878821594</v>
      </c>
      <c r="G80" s="5">
        <f t="shared" si="5"/>
        <v>0.38235743185836668</v>
      </c>
      <c r="H80" s="5">
        <f t="shared" si="8"/>
        <v>0.41897308246674947</v>
      </c>
    </row>
    <row r="81" spans="1:8" x14ac:dyDescent="0.25">
      <c r="A81" s="4">
        <v>43313</v>
      </c>
      <c r="B81" s="3">
        <v>76677.53</v>
      </c>
      <c r="C81" s="3">
        <v>132.5929412562185</v>
      </c>
      <c r="D81" s="5">
        <f t="shared" si="10"/>
        <v>-3.2099043138240968E-2</v>
      </c>
      <c r="E81" s="5">
        <f t="shared" si="11"/>
        <v>3.6052683382437056E-3</v>
      </c>
      <c r="F81" s="5">
        <f t="shared" si="12"/>
        <v>8.2480071659439158E-2</v>
      </c>
      <c r="G81" s="5">
        <f t="shared" si="5"/>
        <v>0.32428428401458875</v>
      </c>
      <c r="H81" s="5">
        <f t="shared" si="8"/>
        <v>0.25109878500166749</v>
      </c>
    </row>
    <row r="82" spans="1:8" x14ac:dyDescent="0.25">
      <c r="A82" s="4">
        <v>43344</v>
      </c>
      <c r="B82" s="3">
        <v>79342.42</v>
      </c>
      <c r="C82" s="3">
        <v>137.2011439881569</v>
      </c>
      <c r="D82" s="5">
        <f t="shared" si="10"/>
        <v>3.4754510219617618E-2</v>
      </c>
      <c r="E82" s="5">
        <f t="shared" si="11"/>
        <v>3.8485077893167352E-2</v>
      </c>
      <c r="F82" s="5">
        <f t="shared" si="12"/>
        <v>6.7958964383295406E-2</v>
      </c>
      <c r="G82" s="5">
        <f t="shared" si="5"/>
        <v>0.35937005553647094</v>
      </c>
      <c r="H82" s="5">
        <f t="shared" si="8"/>
        <v>0.46615509873423733</v>
      </c>
    </row>
    <row r="83" spans="1:8" x14ac:dyDescent="0.25">
      <c r="A83" s="4">
        <v>43374</v>
      </c>
      <c r="B83" s="3">
        <v>87423.55</v>
      </c>
      <c r="C83" s="3">
        <v>151.17526124746169</v>
      </c>
      <c r="D83" s="5">
        <f t="shared" si="10"/>
        <v>0.10185131736591813</v>
      </c>
      <c r="E83" s="5">
        <f t="shared" si="11"/>
        <v>0.14425615114143442</v>
      </c>
      <c r="F83" s="5">
        <f t="shared" si="12"/>
        <v>0.17649477199711638</v>
      </c>
      <c r="G83" s="5">
        <f t="shared" si="5"/>
        <v>0.34654133754088612</v>
      </c>
      <c r="H83" s="5">
        <f t="shared" si="8"/>
        <v>0.60032565359536916</v>
      </c>
    </row>
    <row r="84" spans="1:8" x14ac:dyDescent="0.25">
      <c r="A84" s="4">
        <v>43405</v>
      </c>
      <c r="B84" s="3">
        <v>89504.03</v>
      </c>
      <c r="C84" s="3">
        <v>154.772885772205</v>
      </c>
      <c r="D84" s="5">
        <f t="shared" si="10"/>
        <v>2.3797706682009867E-2</v>
      </c>
      <c r="E84" s="5">
        <f t="shared" si="11"/>
        <v>0.1714868233953839</v>
      </c>
      <c r="F84" s="5">
        <f t="shared" si="12"/>
        <v>0.24361260002120311</v>
      </c>
      <c r="G84" s="5">
        <f t="shared" si="5"/>
        <v>0.44579700696341962</v>
      </c>
      <c r="H84" s="5">
        <f t="shared" si="8"/>
        <v>0.63555350486075612</v>
      </c>
    </row>
    <row r="85" spans="1:8" x14ac:dyDescent="0.25">
      <c r="A85" s="4">
        <v>43435</v>
      </c>
      <c r="B85" s="3">
        <v>87887.26</v>
      </c>
      <c r="C85" s="3">
        <v>151.9771216202453</v>
      </c>
      <c r="D85" s="5">
        <f t="shared" si="10"/>
        <v>-1.8063655904655751E-2</v>
      </c>
      <c r="E85" s="5">
        <f t="shared" si="11"/>
        <v>0.15032548852073147</v>
      </c>
      <c r="F85" s="5">
        <f t="shared" si="12"/>
        <v>0.15032548852073147</v>
      </c>
      <c r="G85" s="5">
        <f t="shared" si="5"/>
        <v>0.45925974753305332</v>
      </c>
      <c r="H85" s="5">
        <f t="shared" si="8"/>
        <v>0.75748474076141936</v>
      </c>
    </row>
    <row r="86" spans="1:8" x14ac:dyDescent="0.25">
      <c r="A86" s="4">
        <v>43466</v>
      </c>
      <c r="B86" s="3">
        <v>97393.74</v>
      </c>
      <c r="C86" s="3">
        <v>168.41599418426</v>
      </c>
      <c r="D86" s="5">
        <f t="shared" si="10"/>
        <v>0.10816675818542953</v>
      </c>
      <c r="E86" s="5">
        <f>C86/$C$85- 1</f>
        <v>0.10816675818542953</v>
      </c>
      <c r="F86" s="5">
        <f t="shared" si="12"/>
        <v>0.14698672872255858</v>
      </c>
      <c r="G86" s="5">
        <f t="shared" si="5"/>
        <v>0.50599296931318882</v>
      </c>
      <c r="H86" s="5">
        <f t="shared" si="8"/>
        <v>1.076285589054927</v>
      </c>
    </row>
    <row r="87" spans="1:8" x14ac:dyDescent="0.25">
      <c r="A87" s="4">
        <v>43497</v>
      </c>
      <c r="B87" s="3">
        <v>95584.35</v>
      </c>
      <c r="C87" s="3">
        <v>165.2871461113032</v>
      </c>
      <c r="D87" s="5">
        <f t="shared" si="10"/>
        <v>-1.8578093417502828E-2</v>
      </c>
      <c r="E87" s="5">
        <f t="shared" ref="E87:E97" si="13">C87/$C$85- 1</f>
        <v>8.7579132629689527E-2</v>
      </c>
      <c r="F87" s="5">
        <f t="shared" si="12"/>
        <v>0.11986313406815929</v>
      </c>
      <c r="G87" s="5">
        <f t="shared" si="5"/>
        <v>0.43386346964767109</v>
      </c>
      <c r="H87" s="5">
        <f t="shared" si="8"/>
        <v>0.85301714185792332</v>
      </c>
    </row>
    <row r="88" spans="1:8" x14ac:dyDescent="0.25">
      <c r="A88" s="4">
        <v>43525</v>
      </c>
      <c r="B88" s="3">
        <v>95414.55</v>
      </c>
      <c r="C88" s="3">
        <v>164.99352317606639</v>
      </c>
      <c r="D88" s="5">
        <f t="shared" si="10"/>
        <v>-1.7764414362814174E-3</v>
      </c>
      <c r="E88" s="5">
        <f t="shared" si="13"/>
        <v>8.5647111993251146E-2</v>
      </c>
      <c r="F88" s="5">
        <f t="shared" si="12"/>
        <v>0.11771714494697849</v>
      </c>
      <c r="G88" s="5">
        <f t="shared" si="5"/>
        <v>0.46827599440909173</v>
      </c>
      <c r="H88" s="5">
        <f t="shared" si="8"/>
        <v>0.86538126175949404</v>
      </c>
    </row>
    <row r="89" spans="1:8" x14ac:dyDescent="0.25">
      <c r="A89" s="4">
        <v>43556</v>
      </c>
      <c r="B89" s="3">
        <v>96353.33</v>
      </c>
      <c r="C89" s="3">
        <v>166.61688795310749</v>
      </c>
      <c r="D89" s="5">
        <f t="shared" si="10"/>
        <v>9.8389606197377688E-3</v>
      </c>
      <c r="E89" s="5">
        <f t="shared" si="13"/>
        <v>9.632875117508477E-2</v>
      </c>
      <c r="F89" s="5">
        <f t="shared" si="12"/>
        <v>0.11888486973889689</v>
      </c>
      <c r="G89" s="5">
        <f t="shared" si="5"/>
        <v>0.47321929720617906</v>
      </c>
      <c r="H89" s="5">
        <f t="shared" si="8"/>
        <v>0.71357624786188301</v>
      </c>
    </row>
    <row r="90" spans="1:8" x14ac:dyDescent="0.25">
      <c r="A90" s="4">
        <v>43586</v>
      </c>
      <c r="B90" s="3">
        <v>97030.32</v>
      </c>
      <c r="C90" s="3">
        <v>167.78755809990341</v>
      </c>
      <c r="D90" s="5">
        <f t="shared" si="10"/>
        <v>7.0261193878822237E-3</v>
      </c>
      <c r="E90" s="5">
        <f t="shared" si="13"/>
        <v>0.10403168786920847</v>
      </c>
      <c r="F90" s="5">
        <f t="shared" si="12"/>
        <v>0.2641792353480179</v>
      </c>
      <c r="G90" s="5">
        <f t="shared" si="5"/>
        <v>0.54724996878561472</v>
      </c>
      <c r="H90" s="5">
        <f t="shared" si="8"/>
        <v>0.83907232062185955</v>
      </c>
    </row>
    <row r="91" spans="1:8" x14ac:dyDescent="0.25">
      <c r="A91" s="4">
        <v>43617</v>
      </c>
      <c r="B91" s="3">
        <v>100967.2</v>
      </c>
      <c r="C91" s="3">
        <v>174.5953217116523</v>
      </c>
      <c r="D91" s="5">
        <f t="shared" si="10"/>
        <v>4.0573709331269026E-2</v>
      </c>
      <c r="E91" s="5">
        <f t="shared" si="13"/>
        <v>0.14882634866532407</v>
      </c>
      <c r="F91" s="5">
        <f t="shared" si="12"/>
        <v>0.38762667752940372</v>
      </c>
      <c r="G91" s="5">
        <f t="shared" ref="G91:G111" si="14">C91/C67 - 1</f>
        <v>0.6052026733876037</v>
      </c>
      <c r="H91" s="5">
        <f t="shared" si="8"/>
        <v>0.90213877388619079</v>
      </c>
    </row>
    <row r="92" spans="1:8" x14ac:dyDescent="0.25">
      <c r="A92" s="4">
        <v>43647</v>
      </c>
      <c r="B92" s="3">
        <v>101812.13</v>
      </c>
      <c r="C92" s="3">
        <v>176.05639842937671</v>
      </c>
      <c r="D92" s="5">
        <f t="shared" si="10"/>
        <v>8.3683612103730987E-3</v>
      </c>
      <c r="E92" s="5">
        <f t="shared" si="13"/>
        <v>0.15844014251894967</v>
      </c>
      <c r="F92" s="5">
        <f t="shared" si="12"/>
        <v>0.28517517514105939</v>
      </c>
      <c r="G92" s="5">
        <f t="shared" si="14"/>
        <v>0.54447169281235719</v>
      </c>
      <c r="H92" s="5">
        <f t="shared" si="8"/>
        <v>1.0016237171621931</v>
      </c>
    </row>
    <row r="93" spans="1:8" x14ac:dyDescent="0.25">
      <c r="A93" s="4">
        <v>43678</v>
      </c>
      <c r="B93" s="3">
        <v>101134.61</v>
      </c>
      <c r="C93" s="3">
        <v>174.8848117916757</v>
      </c>
      <c r="D93" s="5">
        <f t="shared" si="10"/>
        <v>-6.6546098190858327E-3</v>
      </c>
      <c r="E93" s="5">
        <f t="shared" si="13"/>
        <v>0.15073117537171998</v>
      </c>
      <c r="F93" s="5">
        <f t="shared" si="12"/>
        <v>0.31896019603135373</v>
      </c>
      <c r="G93" s="5">
        <f t="shared" si="14"/>
        <v>0.42774812751596758</v>
      </c>
      <c r="H93" s="5">
        <f t="shared" si="8"/>
        <v>1.1690827255116933</v>
      </c>
    </row>
    <row r="94" spans="1:8" x14ac:dyDescent="0.25">
      <c r="A94" s="4">
        <v>43709</v>
      </c>
      <c r="B94" s="3">
        <v>104745.32</v>
      </c>
      <c r="C94" s="3">
        <v>181.12855306663911</v>
      </c>
      <c r="D94" s="5">
        <f t="shared" si="10"/>
        <v>3.5702021296171838E-2</v>
      </c>
      <c r="E94" s="5">
        <f t="shared" si="13"/>
        <v>0.19181460430101005</v>
      </c>
      <c r="F94" s="5">
        <f t="shared" si="12"/>
        <v>0.32016795051121427</v>
      </c>
      <c r="G94" s="5">
        <f t="shared" si="14"/>
        <v>0.40988519723997396</v>
      </c>
      <c r="H94" s="5">
        <f t="shared" si="8"/>
        <v>1.3246083941753257</v>
      </c>
    </row>
    <row r="95" spans="1:8" x14ac:dyDescent="0.25">
      <c r="A95" s="4">
        <v>43739</v>
      </c>
      <c r="B95" s="3">
        <v>107219.83</v>
      </c>
      <c r="C95" s="3">
        <v>185.40754534857521</v>
      </c>
      <c r="D95" s="5">
        <f t="shared" si="10"/>
        <v>2.3624062631151244E-2</v>
      </c>
      <c r="E95" s="5">
        <f t="shared" si="13"/>
        <v>0.21997010715773779</v>
      </c>
      <c r="F95" s="5">
        <f t="shared" si="12"/>
        <v>0.22644104477569282</v>
      </c>
      <c r="G95" s="5">
        <f t="shared" si="14"/>
        <v>0.44290147734128382</v>
      </c>
      <c r="H95" s="5">
        <f t="shared" si="8"/>
        <v>1.3375319007552409</v>
      </c>
    </row>
    <row r="96" spans="1:8" x14ac:dyDescent="0.25">
      <c r="A96" s="4">
        <v>43770</v>
      </c>
      <c r="B96" s="3">
        <v>108233.28</v>
      </c>
      <c r="C96" s="3">
        <v>187.16003158953939</v>
      </c>
      <c r="D96" s="5">
        <f t="shared" si="10"/>
        <v>9.4520761691192501E-3</v>
      </c>
      <c r="E96" s="5">
        <f t="shared" si="13"/>
        <v>0.23150135753464141</v>
      </c>
      <c r="F96" s="5">
        <f t="shared" si="12"/>
        <v>0.20925594076601928</v>
      </c>
      <c r="G96" s="5">
        <f t="shared" si="14"/>
        <v>0.50384592458711497</v>
      </c>
      <c r="H96" s="5">
        <f t="shared" si="8"/>
        <v>1.3987680949354133</v>
      </c>
    </row>
    <row r="97" spans="1:8" x14ac:dyDescent="0.25">
      <c r="A97" s="4">
        <v>43800</v>
      </c>
      <c r="B97" s="3">
        <v>115645.34</v>
      </c>
      <c r="C97" s="3">
        <v>199.9771741887802</v>
      </c>
      <c r="D97" s="5">
        <f t="shared" si="10"/>
        <v>6.8482263496033591E-2</v>
      </c>
      <c r="E97" s="5">
        <f t="shared" si="13"/>
        <v>0.3158373579970517</v>
      </c>
      <c r="F97" s="5">
        <f t="shared" si="12"/>
        <v>0.3158373579970517</v>
      </c>
      <c r="G97" s="5">
        <f t="shared" si="14"/>
        <v>0.5136412516517872</v>
      </c>
      <c r="H97" s="5">
        <f t="shared" si="8"/>
        <v>1.6677150336470903</v>
      </c>
    </row>
    <row r="98" spans="1:8" x14ac:dyDescent="0.25">
      <c r="A98" s="4">
        <v>43831</v>
      </c>
      <c r="B98" s="3">
        <v>113760.57</v>
      </c>
      <c r="C98" s="3">
        <v>196.71797689993321</v>
      </c>
      <c r="D98" s="5">
        <f t="shared" si="10"/>
        <v>-1.6297846502072666E-2</v>
      </c>
      <c r="E98" s="5">
        <f>B98/$B$97 - 1</f>
        <v>-1.6297846502072555E-2</v>
      </c>
      <c r="F98" s="5">
        <f t="shared" si="12"/>
        <v>0.16804806961925878</v>
      </c>
      <c r="G98" s="5">
        <f t="shared" si="14"/>
        <v>0.3397356343632929</v>
      </c>
      <c r="H98" s="5">
        <f t="shared" si="8"/>
        <v>1.8154382555655735</v>
      </c>
    </row>
    <row r="99" spans="1:8" x14ac:dyDescent="0.25">
      <c r="A99" s="4">
        <v>43862</v>
      </c>
      <c r="B99" s="3">
        <v>104171.57</v>
      </c>
      <c r="C99" s="3">
        <v>180.13640843123221</v>
      </c>
      <c r="D99" s="5">
        <f t="shared" si="10"/>
        <v>-8.4291068513457357E-2</v>
      </c>
      <c r="E99" s="5">
        <f t="shared" ref="E99:E109" si="15">B99/$B$97 - 1</f>
        <v>-9.9215152119402239E-2</v>
      </c>
      <c r="F99" s="5">
        <f t="shared" si="12"/>
        <v>8.983918392498369E-2</v>
      </c>
      <c r="G99" s="5">
        <f t="shared" si="14"/>
        <v>0.22047072414051727</v>
      </c>
      <c r="H99" s="5">
        <f t="shared" si="8"/>
        <v>1.4342644014818955</v>
      </c>
    </row>
    <row r="100" spans="1:8" x14ac:dyDescent="0.25">
      <c r="A100" s="4">
        <v>43891</v>
      </c>
      <c r="B100" s="3">
        <v>73019.759999999995</v>
      </c>
      <c r="C100" s="3">
        <v>126.2678225058003</v>
      </c>
      <c r="D100" s="5">
        <f t="shared" si="10"/>
        <v>-0.29904329943380914</v>
      </c>
      <c r="E100" s="5">
        <f t="shared" si="15"/>
        <v>-0.36858882510959801</v>
      </c>
      <c r="F100" s="5">
        <f t="shared" si="12"/>
        <v>-0.23471042938419751</v>
      </c>
      <c r="G100" s="5">
        <f t="shared" si="14"/>
        <v>-0.14462272607360627</v>
      </c>
      <c r="H100" s="5">
        <f t="shared" si="8"/>
        <v>0.45878266164581705</v>
      </c>
    </row>
    <row r="101" spans="1:8" x14ac:dyDescent="0.25">
      <c r="A101" s="4">
        <v>43922</v>
      </c>
      <c r="B101" s="3">
        <v>80505.89</v>
      </c>
      <c r="C101" s="3">
        <v>139.21304903209051</v>
      </c>
      <c r="D101" s="5">
        <f t="shared" si="10"/>
        <v>0.10252197487365056</v>
      </c>
      <c r="E101" s="5">
        <f t="shared" si="15"/>
        <v>-0.30385530450254195</v>
      </c>
      <c r="F101" s="5">
        <f t="shared" si="12"/>
        <v>-0.16447215680039284</v>
      </c>
      <c r="G101" s="5">
        <f t="shared" si="14"/>
        <v>-6.514053799838615E-2</v>
      </c>
      <c r="H101" s="5">
        <f t="shared" si="8"/>
        <v>0.49332458550290115</v>
      </c>
    </row>
    <row r="102" spans="1:8" x14ac:dyDescent="0.25">
      <c r="A102" s="4">
        <v>43952</v>
      </c>
      <c r="B102" s="3">
        <v>87402.59</v>
      </c>
      <c r="C102" s="3">
        <v>151.13901662600961</v>
      </c>
      <c r="D102" s="5">
        <f t="shared" si="10"/>
        <v>8.566702386620384E-2</v>
      </c>
      <c r="E102" s="5">
        <f t="shared" si="15"/>
        <v>-0.24421866025902994</v>
      </c>
      <c r="F102" s="5">
        <f t="shared" si="12"/>
        <v>-9.9223933302497902E-2</v>
      </c>
      <c r="G102" s="5">
        <f t="shared" si="14"/>
        <v>0.13874239921744347</v>
      </c>
      <c r="H102" s="5">
        <f t="shared" si="8"/>
        <v>0.80316704320932719</v>
      </c>
    </row>
    <row r="103" spans="1:8" x14ac:dyDescent="0.25">
      <c r="A103" s="4">
        <v>43983</v>
      </c>
      <c r="B103" s="3">
        <v>95055.82</v>
      </c>
      <c r="C103" s="3">
        <v>164.37319717160531</v>
      </c>
      <c r="D103" s="5">
        <f t="shared" si="10"/>
        <v>8.7562965811425197E-2</v>
      </c>
      <c r="E103" s="5">
        <f t="shared" si="15"/>
        <v>-0.17804020464637826</v>
      </c>
      <c r="F103" s="5">
        <f t="shared" si="12"/>
        <v>-5.8547528306222563E-2</v>
      </c>
      <c r="G103" s="5">
        <f t="shared" si="14"/>
        <v>0.30638456534828151</v>
      </c>
      <c r="H103" s="5">
        <f t="shared" si="8"/>
        <v>0.84477941922796496</v>
      </c>
    </row>
    <row r="104" spans="1:8" x14ac:dyDescent="0.25">
      <c r="A104" s="4">
        <v>44013</v>
      </c>
      <c r="B104" s="3">
        <v>102912.24</v>
      </c>
      <c r="C104" s="3">
        <v>177.9587395794552</v>
      </c>
      <c r="D104" s="5">
        <f t="shared" si="10"/>
        <v>8.2650594145629475E-2</v>
      </c>
      <c r="E104" s="5">
        <f t="shared" si="15"/>
        <v>-0.11010473919658148</v>
      </c>
      <c r="F104" s="5">
        <f t="shared" si="12"/>
        <v>1.0805294025377776E-2</v>
      </c>
      <c r="G104" s="5">
        <f t="shared" si="14"/>
        <v>0.29906187078257518</v>
      </c>
      <c r="H104" s="5">
        <f t="shared" si="8"/>
        <v>0.79576783152012598</v>
      </c>
    </row>
    <row r="105" spans="1:8" x14ac:dyDescent="0.25">
      <c r="A105" s="4">
        <v>44044</v>
      </c>
      <c r="B105" s="3">
        <v>99369.15</v>
      </c>
      <c r="C105" s="3">
        <v>171.8319287101497</v>
      </c>
      <c r="D105" s="5">
        <f t="shared" si="10"/>
        <v>-3.4428266258707652E-2</v>
      </c>
      <c r="E105" s="5">
        <f t="shared" si="15"/>
        <v>-0.14074229017788353</v>
      </c>
      <c r="F105" s="5">
        <f t="shared" si="12"/>
        <v>-1.7456536392437716E-2</v>
      </c>
      <c r="G105" s="5">
        <f t="shared" si="14"/>
        <v>0.29593571936915564</v>
      </c>
      <c r="H105" s="5">
        <f t="shared" si="8"/>
        <v>0.71618730625371319</v>
      </c>
    </row>
    <row r="106" spans="1:8" x14ac:dyDescent="0.25">
      <c r="A106" s="4">
        <v>44075</v>
      </c>
      <c r="B106" s="3">
        <v>94603.38</v>
      </c>
      <c r="C106" s="3">
        <v>163.59082519976479</v>
      </c>
      <c r="D106" s="5">
        <f t="shared" si="10"/>
        <v>-4.7960257283069851E-2</v>
      </c>
      <c r="E106" s="5">
        <f t="shared" si="15"/>
        <v>-0.18195251101341392</v>
      </c>
      <c r="F106" s="5">
        <f t="shared" si="12"/>
        <v>-9.6824755511749738E-2</v>
      </c>
      <c r="G106" s="5">
        <f t="shared" si="14"/>
        <v>0.19234301146851829</v>
      </c>
      <c r="H106" s="5">
        <f t="shared" si="8"/>
        <v>0.62083538571848274</v>
      </c>
    </row>
    <row r="107" spans="1:8" x14ac:dyDescent="0.25">
      <c r="A107" s="4">
        <v>44105</v>
      </c>
      <c r="B107" s="3">
        <v>93952.4</v>
      </c>
      <c r="C107" s="3">
        <v>162.46513227644061</v>
      </c>
      <c r="D107" s="5">
        <f t="shared" si="10"/>
        <v>-6.881149489585181E-3</v>
      </c>
      <c r="E107" s="5">
        <f t="shared" si="15"/>
        <v>-0.18758161807471019</v>
      </c>
      <c r="F107" s="5">
        <f t="shared" si="12"/>
        <v>-0.12374044987760202</v>
      </c>
      <c r="G107" s="5">
        <f t="shared" si="14"/>
        <v>7.4680678146792356E-2</v>
      </c>
      <c r="H107" s="5">
        <f t="shared" si="8"/>
        <v>0.44710195778112816</v>
      </c>
    </row>
    <row r="108" spans="1:8" x14ac:dyDescent="0.25">
      <c r="A108" s="4">
        <v>44136</v>
      </c>
      <c r="B108" s="3">
        <v>108893.32</v>
      </c>
      <c r="C108" s="3">
        <v>188.30139131965529</v>
      </c>
      <c r="D108" s="5">
        <f t="shared" si="10"/>
        <v>0.15902648575236</v>
      </c>
      <c r="E108" s="5">
        <f t="shared" si="15"/>
        <v>-5.838557783651277E-2</v>
      </c>
      <c r="F108" s="5">
        <f t="shared" si="12"/>
        <v>6.098309133752533E-3</v>
      </c>
      <c r="G108" s="5">
        <f t="shared" si="14"/>
        <v>0.21663035731463709</v>
      </c>
      <c r="H108" s="5">
        <f t="shared" si="8"/>
        <v>0.7590005291863382</v>
      </c>
    </row>
    <row r="109" spans="1:8" x14ac:dyDescent="0.25">
      <c r="A109" s="4">
        <v>44166</v>
      </c>
      <c r="B109" s="3">
        <v>119017.24</v>
      </c>
      <c r="C109" s="3">
        <v>205.8079584957583</v>
      </c>
      <c r="D109" s="5">
        <f t="shared" si="10"/>
        <v>9.2970992160033239E-2</v>
      </c>
      <c r="E109" s="5">
        <f t="shared" si="15"/>
        <v>2.9157249224223136E-2</v>
      </c>
      <c r="F109" s="5">
        <f t="shared" si="12"/>
        <v>2.9157249224222914E-2</v>
      </c>
      <c r="G109" s="5">
        <f t="shared" si="14"/>
        <v>0.35420355578271479</v>
      </c>
      <c r="H109" s="5">
        <f t="shared" si="8"/>
        <v>0.97613473891984781</v>
      </c>
    </row>
    <row r="110" spans="1:8" x14ac:dyDescent="0.25">
      <c r="A110" s="4">
        <v>44197</v>
      </c>
      <c r="B110" s="3">
        <v>115067.55</v>
      </c>
      <c r="C110" s="3">
        <v>198.9780434717575</v>
      </c>
      <c r="D110" s="5">
        <f t="shared" si="10"/>
        <v>-3.3185864501646845E-2</v>
      </c>
      <c r="E110" s="5">
        <f>C110/$C$109 - 1</f>
        <v>-3.3185864501646845E-2</v>
      </c>
      <c r="F110" s="5">
        <f t="shared" si="12"/>
        <v>1.148886648511005E-2</v>
      </c>
      <c r="G110" s="5">
        <f t="shared" si="14"/>
        <v>0.18146761793930488</v>
      </c>
      <c r="H110" s="5">
        <f t="shared" si="8"/>
        <v>0.77928192608779412</v>
      </c>
    </row>
    <row r="111" spans="1:8" x14ac:dyDescent="0.25">
      <c r="A111" s="4">
        <v>44228</v>
      </c>
      <c r="B111" s="3">
        <v>110035.17</v>
      </c>
      <c r="C111" s="3">
        <v>190.27591045157581</v>
      </c>
      <c r="D111" s="5">
        <f t="shared" si="10"/>
        <v>-4.373413703515916E-2</v>
      </c>
      <c r="E111" s="5">
        <f>C111/$C$109 - 1</f>
        <v>-7.5468646391060767E-2</v>
      </c>
      <c r="F111" s="5">
        <f t="shared" si="12"/>
        <v>5.6287910415480535E-2</v>
      </c>
      <c r="G111" s="5">
        <f t="shared" si="14"/>
        <v>0.15118395427703346</v>
      </c>
      <c r="H111" s="5">
        <f t="shared" si="8"/>
        <v>0.65064061888239322</v>
      </c>
    </row>
    <row r="112" spans="1:8" x14ac:dyDescent="0.25">
      <c r="A112" s="4">
        <v>44256</v>
      </c>
      <c r="B112" s="3">
        <v>116633.72</v>
      </c>
      <c r="C112" s="3">
        <v>201.68630868070792</v>
      </c>
      <c r="D112" s="5">
        <f t="shared" ref="D112" si="16">C112/C111 - 1</f>
        <v>5.9967644890265737E-2</v>
      </c>
      <c r="E112" s="5">
        <f>C112/$C$109 - 1</f>
        <v>-2.0026678487923166E-2</v>
      </c>
      <c r="F112" s="5">
        <f t="shared" ref="F112" si="17">C112/C100 - 1</f>
        <v>0.59728982949272891</v>
      </c>
      <c r="G112" s="5">
        <f t="shared" ref="G112" si="18">C112/C88 - 1</f>
        <v>0.22238924776147884</v>
      </c>
      <c r="H112" s="5">
        <f t="shared" ref="H112" si="19">C112/C64 - 1</f>
        <v>0.7948047883119671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Alysson Oliveira</cp:lastModifiedBy>
  <dcterms:created xsi:type="dcterms:W3CDTF">2021-03-01T20:43:56Z</dcterms:created>
  <dcterms:modified xsi:type="dcterms:W3CDTF">2021-04-01T01:54:34Z</dcterms:modified>
</cp:coreProperties>
</file>