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bib/boletins_feitos/2020/11_nov_2020/"/>
    </mc:Choice>
  </mc:AlternateContent>
  <xr:revisionPtr revIDLastSave="1480" documentId="8_{FAB34A94-B0FF-4002-96E1-6A968DF7E5C4}" xr6:coauthVersionLast="45" xr6:coauthVersionMax="45" xr10:uidLastSave="{5F34F534-C4CC-4313-8C3C-9E4814C06902}"/>
  <bookViews>
    <workbookView xWindow="-120" yWindow="-120" windowWidth="20730" windowHeight="11160" activeTab="1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  <sheet name="Tabela 3416 - Varejo Restrito" sheetId="17" r:id="rId5"/>
    <sheet name="Tab 3416 - VR - (Indices)" sheetId="14" r:id="rId6"/>
    <sheet name="Tabela 3417 - Varejo Ampliado" sheetId="12" r:id="rId7"/>
    <sheet name="Tab 3417 - VA - (Indices)" sheetId="15" r:id="rId8"/>
    <sheet name="Tabela 3419 - Atividades" sheetId="11" r:id="rId9"/>
  </sheets>
  <definedNames>
    <definedName name="_xlnm._FilterDatabase" localSheetId="2" hidden="1">Tabela_Gráfico!$C$5:$E$17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- 2'!$A$1:$Z$11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5" l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F6" i="5"/>
  <c r="G6" i="5"/>
  <c r="E6" i="5"/>
  <c r="D6" i="5"/>
  <c r="C6" i="5"/>
  <c r="B6" i="5"/>
  <c r="E6" i="9"/>
  <c r="E7" i="9"/>
  <c r="E8" i="9"/>
  <c r="E9" i="9"/>
  <c r="E10" i="9"/>
  <c r="E11" i="9"/>
  <c r="E12" i="9"/>
  <c r="E13" i="9"/>
  <c r="E14" i="9"/>
  <c r="E15" i="9"/>
  <c r="E16" i="9"/>
  <c r="E17" i="9"/>
  <c r="I17" i="1"/>
  <c r="H17" i="1"/>
  <c r="G17" i="1"/>
  <c r="F17" i="1"/>
  <c r="E17" i="1"/>
  <c r="D17" i="1"/>
  <c r="I5" i="1"/>
  <c r="H5" i="1"/>
  <c r="G5" i="1"/>
  <c r="F5" i="1"/>
  <c r="E5" i="1"/>
  <c r="D5" i="1"/>
  <c r="C6" i="9"/>
  <c r="C7" i="9"/>
  <c r="C8" i="9"/>
  <c r="C9" i="9"/>
  <c r="C10" i="9"/>
  <c r="C11" i="9"/>
  <c r="C12" i="9"/>
  <c r="C13" i="9"/>
  <c r="C14" i="9"/>
  <c r="C15" i="9"/>
  <c r="C16" i="9"/>
  <c r="C17" i="9"/>
  <c r="D6" i="9"/>
  <c r="D7" i="9"/>
  <c r="D8" i="9"/>
  <c r="D9" i="9"/>
  <c r="D10" i="9"/>
  <c r="D11" i="9"/>
  <c r="D12" i="9"/>
  <c r="D13" i="9"/>
  <c r="D14" i="9"/>
  <c r="D15" i="9"/>
  <c r="D16" i="9"/>
  <c r="D17" i="9"/>
  <c r="E18" i="1" l="1"/>
  <c r="F18" i="1"/>
  <c r="G18" i="1"/>
  <c r="H18" i="1"/>
  <c r="I18" i="1"/>
  <c r="E19" i="1"/>
  <c r="F19" i="1"/>
  <c r="G19" i="1"/>
  <c r="H19" i="1"/>
  <c r="I19" i="1"/>
  <c r="D19" i="1"/>
  <c r="D18" i="1"/>
  <c r="E6" i="1"/>
  <c r="F6" i="1"/>
  <c r="G6" i="1"/>
  <c r="H6" i="1"/>
  <c r="I6" i="1"/>
  <c r="E7" i="1"/>
  <c r="F7" i="1"/>
  <c r="G7" i="1"/>
  <c r="H7" i="1"/>
  <c r="I7" i="1"/>
  <c r="E8" i="1"/>
  <c r="F8" i="1"/>
  <c r="G8" i="1"/>
  <c r="H8" i="1"/>
  <c r="I8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D7" i="1"/>
  <c r="D8" i="1"/>
  <c r="D9" i="1"/>
  <c r="D10" i="1"/>
  <c r="D11" i="1"/>
  <c r="D12" i="1"/>
  <c r="D13" i="1"/>
  <c r="D14" i="1"/>
  <c r="D15" i="1"/>
  <c r="D16" i="1"/>
  <c r="D6" i="1"/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<sst xmlns="http://schemas.openxmlformats.org/spreadsheetml/2006/main" count="180" uniqueCount="61">
  <si>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</si>
  <si>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</si>
  <si>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</si>
  <si>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</si>
  <si>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</si>
  <si>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</si>
  <si>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</si>
  <si>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</si>
  <si>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</si>
  <si>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</si>
  <si>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</si>
  <si>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</si>
  <si>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</si>
  <si>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</si>
  <si>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</si>
  <si>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</si>
  <si>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</si>
  <si>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</si>
  <si>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</si>
  <si>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</si>
  <si>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</si>
  <si>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</si>
  <si>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</si>
  <si>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</si>
  <si>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</si>
  <si>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</si>
  <si>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</si>
  <si>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</si>
  <si>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</si>
  <si>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</si>
  <si>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</si>
  <si>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Tabela 3416 - Índices de volume e de receita nominal de vendas no comércio varejista, por tipos de índice (2014 = 100)</t>
  </si>
  <si>
    <t>Mês - julho 2020</t>
  </si>
  <si>
    <t>Variável - Índice de volume de vendas no comércio varejista (%)</t>
  </si>
  <si>
    <t>Tipos de índice - Variação acumulada no ano (base: igual período do ano anterior)</t>
  </si>
  <si>
    <t>Brasil e Unidade da Federação</t>
  </si>
  <si>
    <t>Fonte: IBGE - Pesquisa Mensal de Comércio</t>
  </si>
  <si>
    <t>Tabela 3419 - Índices de volume e de receita nominal de vendas no comércio varejista ampliado, por tipos de índice e atividades (2014 = 100)</t>
  </si>
  <si>
    <t>Variável - Índice de volume de vendas no comércio varejista ampliado (%)</t>
  </si>
  <si>
    <t>Atividades</t>
  </si>
  <si>
    <t>Hipermercados e supermercados</t>
  </si>
  <si>
    <t>Móveis</t>
  </si>
  <si>
    <t>Eletrodomésticos</t>
  </si>
  <si>
    <t>Tabela 3417 - Índices de volume e de receita nominal de vendas no comércio varejista ampliado, por tipos de índice (2014 = 100)</t>
  </si>
  <si>
    <t>Tipos de índice</t>
  </si>
  <si>
    <t>Maranhão</t>
  </si>
  <si>
    <t>Piauí</t>
  </si>
  <si>
    <t>Rio Grande do Norte</t>
  </si>
  <si>
    <t>Paraíba</t>
  </si>
  <si>
    <t>Alagoas</t>
  </si>
  <si>
    <t>Sergipe</t>
  </si>
  <si>
    <t>Variação mês / mês anterior com ajuste sazonal</t>
  </si>
  <si>
    <t>Variação mensal (base: igual mês do ano anterior)</t>
  </si>
  <si>
    <t>Variação acumulada no ano (base: igual período do ano anterior)</t>
  </si>
  <si>
    <t>Variação acumulada de 12 meses</t>
  </si>
  <si>
    <t>Julho 2020 / junho 2020*</t>
  </si>
  <si>
    <t>Julho 2020 / junho 2019</t>
  </si>
  <si>
    <t>Acumulado em 2020</t>
  </si>
  <si>
    <t>Acumulado em 12 meses</t>
  </si>
  <si>
    <t>Índices</t>
  </si>
  <si>
    <t xml:space="preserve">Fonte: Elaboração BNB/ETENE, com dados do IBGE. Nota (1): Variação acumulada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</si>
</sst>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right" vertical="center"/>
    </xf>
    <xf numFmtId="0" fontId="10" fillId="5" borderId="5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165" fontId="11" fillId="0" borderId="0" xfId="0" applyNumberFormat="1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isible" pivot="0" table="0" count="0" xr9:uid="{F63A3D06-8842-476A-B78E-50B7E9BA5996}"/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Brasil</c:v>
                </c:pt>
                <c:pt idx="5">
                  <c:v>Piauí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0.6</c:v>
                </c:pt>
                <c:pt idx="1">
                  <c:v>0.1</c:v>
                </c:pt>
                <c:pt idx="2">
                  <c:v>0</c:v>
                </c:pt>
                <c:pt idx="3">
                  <c:v>-0.7</c:v>
                </c:pt>
                <c:pt idx="4">
                  <c:v>-2</c:v>
                </c:pt>
                <c:pt idx="5">
                  <c:v>-2.5</c:v>
                </c:pt>
                <c:pt idx="6">
                  <c:v>-5</c:v>
                </c:pt>
                <c:pt idx="7">
                  <c:v>-7.8</c:v>
                </c:pt>
                <c:pt idx="8">
                  <c:v>-9</c:v>
                </c:pt>
                <c:pt idx="9">
                  <c:v>-9.1999999999999993</c:v>
                </c:pt>
                <c:pt idx="10">
                  <c:v>-10.1</c:v>
                </c:pt>
                <c:pt idx="11">
                  <c:v>-13.6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Brasil</c:v>
                </c:pt>
                <c:pt idx="5">
                  <c:v>Piauí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-3.2</c:v>
                </c:pt>
                <c:pt idx="1">
                  <c:v>-4.2</c:v>
                </c:pt>
                <c:pt idx="2">
                  <c:v>-2.5</c:v>
                </c:pt>
                <c:pt idx="3">
                  <c:v>-2.2000000000000002</c:v>
                </c:pt>
                <c:pt idx="4">
                  <c:v>-6.3</c:v>
                </c:pt>
                <c:pt idx="5">
                  <c:v>-11.7</c:v>
                </c:pt>
                <c:pt idx="6">
                  <c:v>-8.3000000000000007</c:v>
                </c:pt>
                <c:pt idx="7">
                  <c:v>-9.6999999999999993</c:v>
                </c:pt>
                <c:pt idx="8">
                  <c:v>-7.7</c:v>
                </c:pt>
                <c:pt idx="9">
                  <c:v>-11.3</c:v>
                </c:pt>
                <c:pt idx="10">
                  <c:v>-14</c:v>
                </c:pt>
                <c:pt idx="11">
                  <c:v>-13.1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sheetPr>
    <tabColor rgb="FFA6193C"/>
  </sheetPr>
  <dimension ref="C3:I20"/>
  <sheetViews>
    <sheetView showGridLines="0" topLeftCell="A2" zoomScaleNormal="100" workbookViewId="0">
      <selection activeCell="H14" sqref="H14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4" width="4.5703125" bestFit="1" customWidth="1"/>
    <col min="5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9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3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</row>
    <row r="5" spans="3:9" ht="15" customHeight="1" x14ac:dyDescent="0.25">
      <c r="C5" s="14" t="s">
        <v>7</v>
      </c>
      <c r="D5" s="15">
        <f>'Tabela 3416 - Varejo Restrito'!A7</f>
        <v>-2</v>
      </c>
      <c r="E5" s="15">
        <f>'Tabela 3416 - Varejo Restrito'!D7</f>
        <v>-13.6</v>
      </c>
      <c r="F5" s="15">
        <f>'Tabela 3416 - Varejo Restrito'!G7</f>
        <v>-5</v>
      </c>
      <c r="G5" s="15">
        <f>'Tabela 3416 - Varejo Restrito'!J7</f>
        <v>-10.1</v>
      </c>
      <c r="H5" s="15">
        <f>'Tabela 3416 - Varejo Restrito'!K7</f>
        <v>-0.7</v>
      </c>
      <c r="I5" s="15">
        <f>'Tabela 3416 - Varejo Restrito'!L7</f>
        <v>0</v>
      </c>
    </row>
    <row r="6" spans="3:9" x14ac:dyDescent="0.25">
      <c r="C6" s="16" t="s">
        <v>8</v>
      </c>
      <c r="D6" s="28">
        <f>'Tabela 3419 - Atividades'!B7</f>
        <v>-12.1</v>
      </c>
      <c r="E6" s="28">
        <f>'Tabela 3419 - Atividades'!C7</f>
        <v>-17.7</v>
      </c>
      <c r="F6" s="28">
        <f>'Tabela 3419 - Atividades'!D7</f>
        <v>-8.4</v>
      </c>
      <c r="G6" s="28">
        <f>'Tabela 3419 - Atividades'!E7</f>
        <v>-11.7</v>
      </c>
      <c r="H6" s="28">
        <f>'Tabela 3419 - Atividades'!F7</f>
        <v>-12.5</v>
      </c>
      <c r="I6" s="28">
        <f>'Tabela 3419 - Atividades'!G7</f>
        <v>-19.2</v>
      </c>
    </row>
    <row r="7" spans="3:9" ht="22.5" x14ac:dyDescent="0.25">
      <c r="C7" s="16" t="s">
        <v>9</v>
      </c>
      <c r="D7" s="28">
        <f>'Tabela 3419 - Atividades'!B8</f>
        <v>6</v>
      </c>
      <c r="E7" s="28">
        <f>'Tabela 3419 - Atividades'!C8</f>
        <v>1.1000000000000001</v>
      </c>
      <c r="F7" s="28">
        <f>'Tabela 3419 - Atividades'!D8</f>
        <v>0.2</v>
      </c>
      <c r="G7" s="28">
        <f>'Tabela 3419 - Atividades'!E8</f>
        <v>0.3</v>
      </c>
      <c r="H7" s="28">
        <f>'Tabela 3419 - Atividades'!F8</f>
        <v>4.4000000000000004</v>
      </c>
      <c r="I7" s="28">
        <f>'Tabela 3419 - Atividades'!G8</f>
        <v>9.1999999999999993</v>
      </c>
    </row>
    <row r="8" spans="3:9" x14ac:dyDescent="0.25">
      <c r="C8" s="29" t="s">
        <v>25</v>
      </c>
      <c r="D8" s="30">
        <f>'Tabela 3419 - Atividades'!B9</f>
        <v>7.1</v>
      </c>
      <c r="E8" s="30">
        <f>'Tabela 3419 - Atividades'!C9</f>
        <v>3.7</v>
      </c>
      <c r="F8" s="30">
        <f>'Tabela 3419 - Atividades'!D9</f>
        <v>3.5</v>
      </c>
      <c r="G8" s="30">
        <f>'Tabela 3419 - Atividades'!E9</f>
        <v>2</v>
      </c>
      <c r="H8" s="30">
        <f>'Tabela 3419 - Atividades'!F9</f>
        <v>5.7</v>
      </c>
      <c r="I8" s="30">
        <f>'Tabela 3419 - Atividades'!G9</f>
        <v>11.7</v>
      </c>
    </row>
    <row r="9" spans="3:9" x14ac:dyDescent="0.25">
      <c r="C9" s="16" t="s">
        <v>10</v>
      </c>
      <c r="D9" s="28">
        <f>'Tabela 3419 - Atividades'!B10</f>
        <v>-37.6</v>
      </c>
      <c r="E9" s="28">
        <f>'Tabela 3419 - Atividades'!C10</f>
        <v>-44.4</v>
      </c>
      <c r="F9" s="28">
        <f>'Tabela 3419 - Atividades'!D10</f>
        <v>-35.6</v>
      </c>
      <c r="G9" s="28">
        <f>'Tabela 3419 - Atividades'!E10</f>
        <v>-48.1</v>
      </c>
      <c r="H9" s="28">
        <f>'Tabela 3419 - Atividades'!F10</f>
        <v>-24</v>
      </c>
      <c r="I9" s="28">
        <f>'Tabela 3419 - Atividades'!G10</f>
        <v>-15</v>
      </c>
    </row>
    <row r="10" spans="3:9" x14ac:dyDescent="0.25">
      <c r="C10" s="16" t="s">
        <v>11</v>
      </c>
      <c r="D10" s="28">
        <f>'Tabela 3419 - Atividades'!B11</f>
        <v>2.7</v>
      </c>
      <c r="E10" s="28">
        <f>'Tabela 3419 - Atividades'!C11</f>
        <v>-32.5</v>
      </c>
      <c r="F10" s="28">
        <f>'Tabela 3419 - Atividades'!D11</f>
        <v>32.9</v>
      </c>
      <c r="G10" s="28">
        <f>'Tabela 3419 - Atividades'!E11</f>
        <v>-0.9</v>
      </c>
      <c r="H10" s="28">
        <f>'Tabela 3419 - Atividades'!F11</f>
        <v>-3.6</v>
      </c>
      <c r="I10" s="28">
        <f>'Tabela 3419 - Atividades'!G11</f>
        <v>-2.8</v>
      </c>
    </row>
    <row r="11" spans="3:9" x14ac:dyDescent="0.25">
      <c r="C11" s="29" t="s">
        <v>26</v>
      </c>
      <c r="D11" s="30">
        <f>'Tabela 3419 - Atividades'!B12</f>
        <v>0.7</v>
      </c>
      <c r="E11" s="30">
        <f>'Tabela 3419 - Atividades'!C12</f>
        <v>-30.2</v>
      </c>
      <c r="F11" s="30">
        <f>'Tabela 3419 - Atividades'!D12</f>
        <v>-1.7</v>
      </c>
      <c r="G11" s="30">
        <f>'Tabela 3419 - Atividades'!E12</f>
        <v>-1.1000000000000001</v>
      </c>
      <c r="H11" s="30">
        <f>'Tabela 3419 - Atividades'!F12</f>
        <v>0.7</v>
      </c>
      <c r="I11" s="30">
        <f>'Tabela 3419 - Atividades'!G12</f>
        <v>-7.1</v>
      </c>
    </row>
    <row r="12" spans="3:9" x14ac:dyDescent="0.25">
      <c r="C12" s="29" t="s">
        <v>27</v>
      </c>
      <c r="D12" s="30">
        <f>'Tabela 3419 - Atividades'!B13</f>
        <v>3.6</v>
      </c>
      <c r="E12" s="30">
        <f>'Tabela 3419 - Atividades'!C13</f>
        <v>-33.799999999999997</v>
      </c>
      <c r="F12" s="30">
        <f>'Tabela 3419 - Atividades'!D13</f>
        <v>46.7</v>
      </c>
      <c r="G12" s="30">
        <f>'Tabela 3419 - Atividades'!E13</f>
        <v>-0.9</v>
      </c>
      <c r="H12" s="30">
        <f>'Tabela 3419 - Atividades'!F13</f>
        <v>-4.3</v>
      </c>
      <c r="I12" s="30">
        <f>'Tabela 3419 - Atividades'!G13</f>
        <v>-3.7</v>
      </c>
    </row>
    <row r="13" spans="3:9" ht="22.5" x14ac:dyDescent="0.25">
      <c r="C13" s="16" t="s">
        <v>12</v>
      </c>
      <c r="D13" s="28">
        <f>'Tabela 3419 - Atividades'!B14</f>
        <v>5</v>
      </c>
      <c r="E13" s="28">
        <f>'Tabela 3419 - Atividades'!C14</f>
        <v>-4.9000000000000004</v>
      </c>
      <c r="F13" s="28">
        <f>'Tabela 3419 - Atividades'!D14</f>
        <v>4.7</v>
      </c>
      <c r="G13" s="28">
        <f>'Tabela 3419 - Atividades'!E14</f>
        <v>-1.3</v>
      </c>
      <c r="H13" s="28">
        <f>'Tabela 3419 - Atividades'!F14</f>
        <v>9.4</v>
      </c>
      <c r="I13" s="28">
        <f>'Tabela 3419 - Atividades'!G14</f>
        <v>3.6</v>
      </c>
    </row>
    <row r="14" spans="3:9" x14ac:dyDescent="0.25">
      <c r="C14" s="16" t="s">
        <v>13</v>
      </c>
      <c r="D14" s="28">
        <f>'Tabela 3419 - Atividades'!B15</f>
        <v>-28.3</v>
      </c>
      <c r="E14" s="28">
        <f>'Tabela 3419 - Atividades'!C15</f>
        <v>-23.3</v>
      </c>
      <c r="F14" s="28">
        <f>'Tabela 3419 - Atividades'!D15</f>
        <v>-38.6</v>
      </c>
      <c r="G14" s="28">
        <f>'Tabela 3419 - Atividades'!E15</f>
        <v>-41.8</v>
      </c>
      <c r="H14" s="28">
        <f>'Tabela 3419 - Atividades'!F15</f>
        <v>-31.8</v>
      </c>
      <c r="I14" s="28">
        <f>'Tabela 3419 - Atividades'!G15</f>
        <v>-25.8</v>
      </c>
    </row>
    <row r="15" spans="3:9" ht="22.5" x14ac:dyDescent="0.25">
      <c r="C15" s="16" t="s">
        <v>14</v>
      </c>
      <c r="D15" s="28">
        <f>'Tabela 3419 - Atividades'!B16</f>
        <v>-20.5</v>
      </c>
      <c r="E15" s="28">
        <f>'Tabela 3419 - Atividades'!C16</f>
        <v>-11.3</v>
      </c>
      <c r="F15" s="28">
        <f>'Tabela 3419 - Atividades'!D16</f>
        <v>-20.8</v>
      </c>
      <c r="G15" s="28">
        <f>'Tabela 3419 - Atividades'!E16</f>
        <v>-28.7</v>
      </c>
      <c r="H15" s="28">
        <f>'Tabela 3419 - Atividades'!F16</f>
        <v>0.6</v>
      </c>
      <c r="I15" s="28">
        <f>'Tabela 3419 - Atividades'!G16</f>
        <v>-10.6</v>
      </c>
    </row>
    <row r="16" spans="3:9" x14ac:dyDescent="0.25">
      <c r="C16" s="16" t="s">
        <v>15</v>
      </c>
      <c r="D16" s="28">
        <f>'Tabela 3419 - Atividades'!B17</f>
        <v>-7.7</v>
      </c>
      <c r="E16" s="28">
        <f>'Tabela 3419 - Atividades'!C17</f>
        <v>-20.6</v>
      </c>
      <c r="F16" s="28">
        <f>'Tabela 3419 - Atividades'!D17</f>
        <v>-14.9</v>
      </c>
      <c r="G16" s="28">
        <f>'Tabela 3419 - Atividades'!E17</f>
        <v>-25.4</v>
      </c>
      <c r="H16" s="28">
        <f>'Tabela 3419 - Atividades'!F17</f>
        <v>-9.6</v>
      </c>
      <c r="I16" s="28">
        <f>'Tabela 3419 - Atividades'!G17</f>
        <v>-18</v>
      </c>
    </row>
    <row r="17" spans="3:9" x14ac:dyDescent="0.25">
      <c r="C17" s="17" t="s">
        <v>16</v>
      </c>
      <c r="D17" s="18">
        <f>'Tabela 3417 - Varejo Ampliado'!A7</f>
        <v>-6.3</v>
      </c>
      <c r="E17" s="18">
        <f>'Tabela 3417 - Varejo Ampliado'!D7</f>
        <v>-13.1</v>
      </c>
      <c r="F17" s="18">
        <f>'Tabela 3417 - Varejo Ampliado'!G7</f>
        <v>-8.3000000000000007</v>
      </c>
      <c r="G17" s="18">
        <f>'Tabela 3417 - Varejo Ampliado'!J7</f>
        <v>-14</v>
      </c>
      <c r="H17" s="18">
        <f>'Tabela 3417 - Varejo Ampliado'!K7</f>
        <v>-2.2000000000000002</v>
      </c>
      <c r="I17" s="18">
        <f>'Tabela 3417 - Varejo Ampliado'!L7</f>
        <v>-2.5</v>
      </c>
    </row>
    <row r="18" spans="3:9" x14ac:dyDescent="0.25">
      <c r="C18" s="16" t="s">
        <v>17</v>
      </c>
      <c r="D18" s="28">
        <f>'Tabela 3419 - Atividades'!B18</f>
        <v>-21.7</v>
      </c>
      <c r="E18" s="28">
        <f>'Tabela 3419 - Atividades'!C18</f>
        <v>-14.6</v>
      </c>
      <c r="F18" s="28">
        <f>'Tabela 3419 - Atividades'!D18</f>
        <v>-17.5</v>
      </c>
      <c r="G18" s="28">
        <f>'Tabela 3419 - Atividades'!E18</f>
        <v>-31</v>
      </c>
      <c r="H18" s="28">
        <f>'Tabela 3419 - Atividades'!F18</f>
        <v>-8.4</v>
      </c>
      <c r="I18" s="28">
        <f>'Tabela 3419 - Atividades'!G18</f>
        <v>-11.7</v>
      </c>
    </row>
    <row r="19" spans="3:9" x14ac:dyDescent="0.25">
      <c r="C19" s="19" t="s">
        <v>18</v>
      </c>
      <c r="D19" s="20">
        <f>'Tabela 3419 - Atividades'!B19</f>
        <v>1.9</v>
      </c>
      <c r="E19" s="20">
        <f>'Tabela 3419 - Atividades'!C19</f>
        <v>-4.7</v>
      </c>
      <c r="F19" s="20">
        <f>'Tabela 3419 - Atividades'!D19</f>
        <v>-6.5</v>
      </c>
      <c r="G19" s="20">
        <f>'Tabela 3419 - Atividades'!E19</f>
        <v>5</v>
      </c>
      <c r="H19" s="20">
        <f>'Tabela 3419 - Atividades'!F19</f>
        <v>-3.2</v>
      </c>
      <c r="I19" s="20">
        <f>'Tabela 3419 - Atividades'!G19</f>
        <v>36.799999999999997</v>
      </c>
    </row>
    <row r="20" spans="3:9" x14ac:dyDescent="0.25">
      <c r="C20" s="10" t="s">
        <v>60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sheetPr>
    <tabColor rgb="FFA6193C"/>
  </sheetPr>
  <dimension ref="A4:Y10"/>
  <sheetViews>
    <sheetView showGridLines="0" tabSelected="1" zoomScaleNormal="100" workbookViewId="0">
      <pane xSplit="1" topLeftCell="B1" activePane="topRight" state="frozen"/>
      <selection pane="topRight" activeCell="B15" sqref="B15"/>
    </sheetView>
  </sheetViews>
  <sheetFormatPr defaultRowHeight="15" x14ac:dyDescent="0.25"/>
  <cols>
    <col min="1" max="1" width="31.140625" bestFit="1" customWidth="1"/>
    <col min="2" max="2" width="8" bestFit="1" customWidth="1"/>
    <col min="3" max="3" width="9.5703125" bestFit="1" customWidth="1"/>
    <col min="4" max="7" width="9.5703125" customWidth="1"/>
    <col min="8" max="8" width="8" bestFit="1" customWidth="1"/>
    <col min="9" max="9" width="9.5703125" bestFit="1" customWidth="1"/>
    <col min="10" max="13" width="9.5703125" customWidth="1"/>
    <col min="14" max="14" width="8" bestFit="1" customWidth="1"/>
    <col min="15" max="15" width="9.5703125" bestFit="1" customWidth="1"/>
    <col min="16" max="19" width="9.5703125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1" t="s">
        <v>59</v>
      </c>
      <c r="B4" s="33" t="s">
        <v>1</v>
      </c>
      <c r="C4" s="33"/>
      <c r="D4" s="32" t="s">
        <v>45</v>
      </c>
      <c r="E4" s="31"/>
      <c r="F4" s="32" t="s">
        <v>46</v>
      </c>
      <c r="G4" s="31"/>
      <c r="H4" s="33" t="s">
        <v>2</v>
      </c>
      <c r="I4" s="33"/>
      <c r="J4" s="32" t="s">
        <v>47</v>
      </c>
      <c r="K4" s="31"/>
      <c r="L4" s="32" t="s">
        <v>48</v>
      </c>
      <c r="M4" s="31"/>
      <c r="N4" s="33" t="s">
        <v>3</v>
      </c>
      <c r="O4" s="33"/>
      <c r="P4" s="32" t="s">
        <v>49</v>
      </c>
      <c r="Q4" s="31"/>
      <c r="R4" s="32" t="s">
        <v>50</v>
      </c>
      <c r="S4" s="31"/>
      <c r="T4" s="33" t="s">
        <v>4</v>
      </c>
      <c r="U4" s="33"/>
      <c r="V4" s="33" t="s">
        <v>5</v>
      </c>
      <c r="W4" s="33"/>
      <c r="X4" s="33" t="s">
        <v>6</v>
      </c>
      <c r="Y4" s="33"/>
    </row>
    <row r="5" spans="1:25" ht="33.75" customHeight="1" x14ac:dyDescent="0.25">
      <c r="A5" s="31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4" t="s">
        <v>55</v>
      </c>
      <c r="B6" s="25">
        <f>'Tab 3416 - VR - (Indices)'!B6</f>
        <v>5.2</v>
      </c>
      <c r="C6" s="25">
        <f>'Tab 3417 - VA - (Indices)'!B6</f>
        <v>7.2</v>
      </c>
      <c r="D6" s="25">
        <f>'Tab 3416 - VR - (Indices)'!C6</f>
        <v>3.8</v>
      </c>
      <c r="E6" s="25">
        <f>'Tab 3417 - VA - (Indices)'!C6</f>
        <v>5.3</v>
      </c>
      <c r="F6" s="25">
        <f>'Tab 3416 - VR - (Indices)'!D6</f>
        <v>-0.8</v>
      </c>
      <c r="G6" s="25">
        <f>'Tab 3417 - VA - (Indices)'!D6</f>
        <v>-0.1</v>
      </c>
      <c r="H6" s="25">
        <f>'Tab 3416 - VR - (Indices)'!E6</f>
        <v>8.5</v>
      </c>
      <c r="I6" s="25">
        <f>'Tab 3417 - VA - (Indices)'!E6</f>
        <v>12.1</v>
      </c>
      <c r="J6" s="25">
        <f>'Tab 3416 - VR - (Indices)'!F6</f>
        <v>6.2</v>
      </c>
      <c r="K6" s="25">
        <f>'Tab 3417 - VA - (Indices)'!F6</f>
        <v>9.5</v>
      </c>
      <c r="L6" s="25">
        <f>'Tab 3416 - VR - (Indices)'!G6</f>
        <v>19.600000000000001</v>
      </c>
      <c r="M6" s="25">
        <f>'Tab 3417 - VA - (Indices)'!G6</f>
        <v>21</v>
      </c>
      <c r="N6" s="25">
        <f>'Tab 3417 - VA - (Indices)'!H6</f>
        <v>15.8</v>
      </c>
      <c r="O6" s="25">
        <f>'Tab 3417 - VA - (Indices)'!H6</f>
        <v>15.8</v>
      </c>
      <c r="P6" s="25">
        <f>'Tab 3416 - VR - (Indices)'!I6</f>
        <v>9.5</v>
      </c>
      <c r="Q6" s="25">
        <f>'Tab 3417 - VA - (Indices)'!I6</f>
        <v>14.3</v>
      </c>
      <c r="R6" s="25">
        <f>'Tab 3416 - VR - (Indices)'!J6</f>
        <v>2.1</v>
      </c>
      <c r="S6" s="25">
        <f>'Tab 3417 - VA - (Indices)'!J6</f>
        <v>4.8</v>
      </c>
      <c r="T6" s="25">
        <f>'Tab 3416 - VR - (Indices)'!K6</f>
        <v>9.6999999999999993</v>
      </c>
      <c r="U6" s="25">
        <f>'Tab 3417 - VA - (Indices)'!K6</f>
        <v>8.1999999999999993</v>
      </c>
      <c r="V6" s="25">
        <f>'Tab 3416 - VR - (Indices)'!L6</f>
        <v>3.6</v>
      </c>
      <c r="W6" s="25">
        <f>'Tab 3417 - VA - (Indices)'!L6</f>
        <v>3.5</v>
      </c>
      <c r="X6" s="25">
        <f>'Tab 3416 - VR - (Indices)'!M6</f>
        <v>0.7</v>
      </c>
      <c r="Y6" s="25">
        <f>'Tab 3417 - VA - (Indices)'!M6</f>
        <v>5.2</v>
      </c>
    </row>
    <row r="7" spans="1:25" x14ac:dyDescent="0.25">
      <c r="A7" s="24" t="s">
        <v>56</v>
      </c>
      <c r="B7" s="25">
        <f>'Tab 3416 - VR - (Indices)'!B7</f>
        <v>5.5</v>
      </c>
      <c r="C7" s="25">
        <f>'Tab 3417 - VA - (Indices)'!B7</f>
        <v>1.6</v>
      </c>
      <c r="D7" s="25">
        <f>'Tab 3416 - VR - (Indices)'!C7</f>
        <v>21.3</v>
      </c>
      <c r="E7" s="25">
        <f>'Tab 3417 - VA - (Indices)'!C7</f>
        <v>19.7</v>
      </c>
      <c r="F7" s="25">
        <f>'Tab 3416 - VR - (Indices)'!D7</f>
        <v>11.3</v>
      </c>
      <c r="G7" s="25">
        <f>'Tab 3417 - VA - (Indices)'!D7</f>
        <v>0.1</v>
      </c>
      <c r="H7" s="25">
        <f>'Tab 3416 - VR - (Indices)'!E7</f>
        <v>2.2000000000000002</v>
      </c>
      <c r="I7" s="25">
        <f>'Tab 3417 - VA - (Indices)'!E7</f>
        <v>2</v>
      </c>
      <c r="J7" s="25">
        <f>'Tab 3416 - VR - (Indices)'!F7</f>
        <v>-2.6</v>
      </c>
      <c r="K7" s="25">
        <f>'Tab 3417 - VA - (Indices)'!F7</f>
        <v>-2.4</v>
      </c>
      <c r="L7" s="25">
        <f>'Tab 3416 - VR - (Indices)'!G7</f>
        <v>10.9</v>
      </c>
      <c r="M7" s="25">
        <f>'Tab 3417 - VA - (Indices)'!G7</f>
        <v>8.3000000000000007</v>
      </c>
      <c r="N7" s="25">
        <f>'Tab 3417 - VA - (Indices)'!H7</f>
        <v>9</v>
      </c>
      <c r="O7" s="25">
        <f>'Tab 3417 - VA - (Indices)'!H7</f>
        <v>9</v>
      </c>
      <c r="P7" s="25">
        <f>'Tab 3416 - VR - (Indices)'!I7</f>
        <v>-1.7</v>
      </c>
      <c r="Q7" s="25">
        <f>'Tab 3417 - VA - (Indices)'!I7</f>
        <v>3.3</v>
      </c>
      <c r="R7" s="25">
        <f>'Tab 3416 - VR - (Indices)'!J7</f>
        <v>-3.9</v>
      </c>
      <c r="S7" s="25">
        <f>'Tab 3417 - VA - (Indices)'!J7</f>
        <v>-4</v>
      </c>
      <c r="T7" s="25">
        <f>'Tab 3416 - VR - (Indices)'!K7</f>
        <v>-2.7</v>
      </c>
      <c r="U7" s="25">
        <f>'Tab 3417 - VA - (Indices)'!K7</f>
        <v>-9.1</v>
      </c>
      <c r="V7" s="25">
        <f>'Tab 3416 - VR - (Indices)'!L7</f>
        <v>8</v>
      </c>
      <c r="W7" s="25">
        <f>'Tab 3417 - VA - (Indices)'!L7</f>
        <v>5.0999999999999996</v>
      </c>
      <c r="X7" s="25">
        <f>'Tab 3416 - VR - (Indices)'!M7</f>
        <v>8.6999999999999993</v>
      </c>
      <c r="Y7" s="25">
        <f>'Tab 3417 - VA - (Indices)'!M7</f>
        <v>7.2</v>
      </c>
    </row>
    <row r="8" spans="1:25" x14ac:dyDescent="0.25">
      <c r="A8" s="24" t="s">
        <v>57</v>
      </c>
      <c r="B8" s="25">
        <f>'Tab 3416 - VR - (Indices)'!B8</f>
        <v>-2</v>
      </c>
      <c r="C8" s="25">
        <f>'Tab 3417 - VA - (Indices)'!B8</f>
        <v>-6.3</v>
      </c>
      <c r="D8" s="25">
        <f>'Tab 3416 - VR - (Indices)'!C8</f>
        <v>0.6</v>
      </c>
      <c r="E8" s="25">
        <f>'Tab 3417 - VA - (Indices)'!C8</f>
        <v>-3.2</v>
      </c>
      <c r="F8" s="25">
        <f>'Tab 3416 - VR - (Indices)'!D8</f>
        <v>-2.5</v>
      </c>
      <c r="G8" s="25">
        <f>'Tab 3417 - VA - (Indices)'!D8</f>
        <v>-11.7</v>
      </c>
      <c r="H8" s="25">
        <f>'Tab 3416 - VR - (Indices)'!E8</f>
        <v>-13.6</v>
      </c>
      <c r="I8" s="25">
        <f>'Tab 3417 - VA - (Indices)'!E8</f>
        <v>-13.1</v>
      </c>
      <c r="J8" s="25">
        <f>'Tab 3416 - VR - (Indices)'!F8</f>
        <v>-7.8</v>
      </c>
      <c r="K8" s="25">
        <f>'Tab 3417 - VA - (Indices)'!F8</f>
        <v>-9.6999999999999993</v>
      </c>
      <c r="L8" s="25">
        <f>'Tab 3416 - VR - (Indices)'!G8</f>
        <v>0.1</v>
      </c>
      <c r="M8" s="25">
        <f>'Tab 3417 - VA - (Indices)'!G8</f>
        <v>-4.2</v>
      </c>
      <c r="N8" s="25">
        <f>'Tab 3417 - VA - (Indices)'!H8</f>
        <v>-8.3000000000000007</v>
      </c>
      <c r="O8" s="25">
        <f>'Tab 3417 - VA - (Indices)'!H8</f>
        <v>-8.3000000000000007</v>
      </c>
      <c r="P8" s="25">
        <f>'Tab 3416 - VR - (Indices)'!I8</f>
        <v>-9</v>
      </c>
      <c r="Q8" s="25">
        <f>'Tab 3417 - VA - (Indices)'!I8</f>
        <v>-7.7</v>
      </c>
      <c r="R8" s="25">
        <f>'Tab 3416 - VR - (Indices)'!J8</f>
        <v>-9.1999999999999993</v>
      </c>
      <c r="S8" s="25">
        <f>'Tab 3417 - VA - (Indices)'!J8</f>
        <v>-11.3</v>
      </c>
      <c r="T8" s="25">
        <f>'Tab 3416 - VR - (Indices)'!K8</f>
        <v>-10.1</v>
      </c>
      <c r="U8" s="25">
        <f>'Tab 3417 - VA - (Indices)'!K8</f>
        <v>-14</v>
      </c>
      <c r="V8" s="25">
        <f>'Tab 3416 - VR - (Indices)'!L8</f>
        <v>-0.7</v>
      </c>
      <c r="W8" s="25">
        <f>'Tab 3417 - VA - (Indices)'!L8</f>
        <v>-2.2000000000000002</v>
      </c>
      <c r="X8" s="25">
        <f>'Tab 3416 - VR - (Indices)'!M8</f>
        <v>0</v>
      </c>
      <c r="Y8" s="25">
        <f>'Tab 3417 - VA - (Indices)'!M8</f>
        <v>-2.5</v>
      </c>
    </row>
    <row r="9" spans="1:25" x14ac:dyDescent="0.25">
      <c r="A9" s="26" t="s">
        <v>58</v>
      </c>
      <c r="B9" s="27">
        <f>'Tab 3416 - VR - (Indices)'!B9</f>
        <v>0.1</v>
      </c>
      <c r="C9" s="27">
        <f>'Tab 3417 - VA - (Indices)'!B9</f>
        <v>-1.9</v>
      </c>
      <c r="D9" s="27">
        <f>'Tab 3416 - VR - (Indices)'!C9</f>
        <v>0.5</v>
      </c>
      <c r="E9" s="27">
        <f>'Tab 3417 - VA - (Indices)'!C9</f>
        <v>-2.1</v>
      </c>
      <c r="F9" s="27">
        <f>'Tab 3416 - VR - (Indices)'!D9</f>
        <v>-1.9</v>
      </c>
      <c r="G9" s="27">
        <f>'Tab 3417 - VA - (Indices)'!D9</f>
        <v>-7.7</v>
      </c>
      <c r="H9" s="27">
        <f>'Tab 3416 - VR - (Indices)'!E9</f>
        <v>-8.4</v>
      </c>
      <c r="I9" s="27">
        <f>'Tab 3417 - VA - (Indices)'!E9</f>
        <v>-6.3</v>
      </c>
      <c r="J9" s="27">
        <f>'Tab 3416 - VR - (Indices)'!F9</f>
        <v>-4</v>
      </c>
      <c r="K9" s="27">
        <f>'Tab 3417 - VA - (Indices)'!F9</f>
        <v>-5.0999999999999996</v>
      </c>
      <c r="L9" s="27">
        <f>'Tab 3416 - VR - (Indices)'!G9</f>
        <v>2.2999999999999998</v>
      </c>
      <c r="M9" s="27">
        <f>'Tab 3417 - VA - (Indices)'!G9</f>
        <v>-0.9</v>
      </c>
      <c r="N9" s="27">
        <f>'Tab 3417 - VA - (Indices)'!H9</f>
        <v>-3.1</v>
      </c>
      <c r="O9" s="27">
        <f>'Tab 3417 - VA - (Indices)'!H9</f>
        <v>-3.1</v>
      </c>
      <c r="P9" s="27">
        <f>'Tab 3416 - VR - (Indices)'!I9</f>
        <v>-5.7</v>
      </c>
      <c r="Q9" s="27">
        <f>'Tab 3417 - VA - (Indices)'!I9</f>
        <v>-3.4</v>
      </c>
      <c r="R9" s="27">
        <f>'Tab 3416 - VR - (Indices)'!J9</f>
        <v>-6.1</v>
      </c>
      <c r="S9" s="27">
        <f>'Tab 3417 - VA - (Indices)'!J9</f>
        <v>-7</v>
      </c>
      <c r="T9" s="27">
        <f>'Tab 3416 - VR - (Indices)'!K9</f>
        <v>-4.0999999999999996</v>
      </c>
      <c r="U9" s="27">
        <f>'Tab 3417 - VA - (Indices)'!K9</f>
        <v>-6</v>
      </c>
      <c r="V9" s="27">
        <f>'Tab 3416 - VR - (Indices)'!L9</f>
        <v>0.9</v>
      </c>
      <c r="W9" s="27">
        <f>'Tab 3417 - VA - (Indices)'!L9</f>
        <v>0.7</v>
      </c>
      <c r="X9" s="27">
        <f>'Tab 3416 - VR - (Indices)'!M9</f>
        <v>1.4</v>
      </c>
      <c r="Y9" s="27">
        <f>'Tab 3417 - VA - (Indices)'!M9</f>
        <v>0.3</v>
      </c>
    </row>
    <row r="10" spans="1:25" x14ac:dyDescent="0.25">
      <c r="A10" s="1" t="s">
        <v>22</v>
      </c>
    </row>
  </sheetData>
  <mergeCells count="13">
    <mergeCell ref="A4:A5"/>
    <mergeCell ref="R4:S4"/>
    <mergeCell ref="X4:Y4"/>
    <mergeCell ref="B4:C4"/>
    <mergeCell ref="H4:I4"/>
    <mergeCell ref="N4:O4"/>
    <mergeCell ref="T4:U4"/>
    <mergeCell ref="V4:W4"/>
    <mergeCell ref="D4:E4"/>
    <mergeCell ref="F4:G4"/>
    <mergeCell ref="J4:K4"/>
    <mergeCell ref="L4:M4"/>
    <mergeCell ref="P4:Q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sheetPr>
    <tabColor rgb="FFA6193C"/>
  </sheetPr>
  <dimension ref="C5:J17"/>
  <sheetViews>
    <sheetView showGridLines="0" zoomScaleNormal="100" workbookViewId="0">
      <selection activeCell="L6" sqref="L6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5" t="s">
        <v>19</v>
      </c>
      <c r="D5" s="5" t="s">
        <v>24</v>
      </c>
      <c r="E5" s="5" t="s">
        <v>23</v>
      </c>
      <c r="H5" s="5" t="s">
        <v>19</v>
      </c>
      <c r="I5" s="5" t="s">
        <v>24</v>
      </c>
      <c r="J5" s="5" t="s">
        <v>23</v>
      </c>
    </row>
    <row r="6" spans="3:10" x14ac:dyDescent="0.25">
      <c r="C6" t="str">
        <f>'Tabela 3416 - Varejo Restrito'!A6</f>
        <v>Brasil</v>
      </c>
      <c r="D6" s="7">
        <f>'Tabela 3416 - Varejo Restrito'!A7</f>
        <v>-2</v>
      </c>
      <c r="E6" s="7">
        <f>'Tabela 3417 - Varejo Ampliado'!A7</f>
        <v>-6.3</v>
      </c>
      <c r="H6" t="str" cm="1">
        <f t="array" ref="H6:J17">_xlfn._xlws.SORT(C6:E17,2,-1)</f>
        <v>Maranhão</v>
      </c>
      <c r="I6" s="7">
        <v>0.6</v>
      </c>
      <c r="J6" s="7">
        <v>-3.2</v>
      </c>
    </row>
    <row r="7" spans="3:10" x14ac:dyDescent="0.25">
      <c r="C7" t="str">
        <f>'Tabela 3416 - Varejo Restrito'!B6</f>
        <v>Maranhão</v>
      </c>
      <c r="D7" s="7">
        <f>'Tabela 3416 - Varejo Restrito'!B7</f>
        <v>0.6</v>
      </c>
      <c r="E7" s="7">
        <f>'Tabela 3417 - Varejo Ampliado'!B7</f>
        <v>-3.2</v>
      </c>
      <c r="H7" t="str">
        <v>Paraíba</v>
      </c>
      <c r="I7" s="7">
        <v>0.1</v>
      </c>
      <c r="J7" s="7">
        <v>-4.2</v>
      </c>
    </row>
    <row r="8" spans="3:10" x14ac:dyDescent="0.25">
      <c r="C8" t="str">
        <f>'Tabela 3416 - Varejo Restrito'!C6</f>
        <v>Piauí</v>
      </c>
      <c r="D8" s="7">
        <f>'Tabela 3416 - Varejo Restrito'!C7</f>
        <v>-2.5</v>
      </c>
      <c r="E8" s="7">
        <f>'Tabela 3417 - Varejo Ampliado'!C7</f>
        <v>-11.7</v>
      </c>
      <c r="H8" t="str">
        <v>Espírito Santo</v>
      </c>
      <c r="I8" s="7">
        <v>0</v>
      </c>
      <c r="J8" s="7">
        <v>-2.5</v>
      </c>
    </row>
    <row r="9" spans="3:10" x14ac:dyDescent="0.25">
      <c r="C9" t="str">
        <f>'Tabela 3416 - Varejo Restrito'!D6</f>
        <v>Ceará</v>
      </c>
      <c r="D9" s="7">
        <f>'Tabela 3416 - Varejo Restrito'!D7</f>
        <v>-13.6</v>
      </c>
      <c r="E9" s="7">
        <f>'Tabela 3417 - Varejo Ampliado'!D7</f>
        <v>-13.1</v>
      </c>
      <c r="H9" t="str">
        <v>Minas Gerais</v>
      </c>
      <c r="I9" s="7">
        <v>-0.7</v>
      </c>
      <c r="J9" s="7">
        <v>-2.2000000000000002</v>
      </c>
    </row>
    <row r="10" spans="3:10" x14ac:dyDescent="0.25">
      <c r="C10" t="str">
        <f>'Tabela 3416 - Varejo Restrito'!E6</f>
        <v>Rio Grande do Norte</v>
      </c>
      <c r="D10" s="7">
        <f>'Tabela 3416 - Varejo Restrito'!E7</f>
        <v>-7.8</v>
      </c>
      <c r="E10" s="7">
        <f>'Tabela 3417 - Varejo Ampliado'!E7</f>
        <v>-9.6999999999999993</v>
      </c>
      <c r="H10" t="str">
        <v>Brasil</v>
      </c>
      <c r="I10" s="7">
        <v>-2</v>
      </c>
      <c r="J10" s="7">
        <v>-6.3</v>
      </c>
    </row>
    <row r="11" spans="3:10" x14ac:dyDescent="0.25">
      <c r="C11" t="str">
        <f>'Tabela 3416 - Varejo Restrito'!F6</f>
        <v>Paraíba</v>
      </c>
      <c r="D11" s="7">
        <f>'Tabela 3416 - Varejo Restrito'!F7</f>
        <v>0.1</v>
      </c>
      <c r="E11" s="7">
        <f>'Tabela 3417 - Varejo Ampliado'!F7</f>
        <v>-4.2</v>
      </c>
      <c r="H11" t="str">
        <v>Piauí</v>
      </c>
      <c r="I11" s="7">
        <v>-2.5</v>
      </c>
      <c r="J11" s="7">
        <v>-11.7</v>
      </c>
    </row>
    <row r="12" spans="3:10" x14ac:dyDescent="0.25">
      <c r="C12" t="str">
        <f>'Tabela 3416 - Varejo Restrito'!G6</f>
        <v>Pernambuco</v>
      </c>
      <c r="D12" s="7">
        <f>'Tabela 3416 - Varejo Restrito'!G7</f>
        <v>-5</v>
      </c>
      <c r="E12" s="7">
        <f>'Tabela 3417 - Varejo Ampliado'!G7</f>
        <v>-8.3000000000000007</v>
      </c>
      <c r="H12" t="str">
        <v>Pernambuco</v>
      </c>
      <c r="I12" s="7">
        <v>-5</v>
      </c>
      <c r="J12" s="7">
        <v>-8.3000000000000007</v>
      </c>
    </row>
    <row r="13" spans="3:10" x14ac:dyDescent="0.25">
      <c r="C13" t="str">
        <f>'Tabela 3416 - Varejo Restrito'!H6</f>
        <v>Alagoas</v>
      </c>
      <c r="D13" s="7">
        <f>'Tabela 3416 - Varejo Restrito'!H7</f>
        <v>-9</v>
      </c>
      <c r="E13" s="7">
        <f>'Tabela 3417 - Varejo Ampliado'!H7</f>
        <v>-7.7</v>
      </c>
      <c r="H13" t="str">
        <v>Rio Grande do Norte</v>
      </c>
      <c r="I13" s="7">
        <v>-7.8</v>
      </c>
      <c r="J13" s="7">
        <v>-9.6999999999999993</v>
      </c>
    </row>
    <row r="14" spans="3:10" x14ac:dyDescent="0.25">
      <c r="C14" t="str">
        <f>'Tabela 3416 - Varejo Restrito'!I6</f>
        <v>Sergipe</v>
      </c>
      <c r="D14" s="7">
        <f>'Tabela 3416 - Varejo Restrito'!I7</f>
        <v>-9.1999999999999993</v>
      </c>
      <c r="E14" s="7">
        <f>'Tabela 3417 - Varejo Ampliado'!I7</f>
        <v>-11.3</v>
      </c>
      <c r="H14" t="str">
        <v>Alagoas</v>
      </c>
      <c r="I14" s="7">
        <v>-9</v>
      </c>
      <c r="J14" s="7">
        <v>-7.7</v>
      </c>
    </row>
    <row r="15" spans="3:10" x14ac:dyDescent="0.25">
      <c r="C15" t="str">
        <f>'Tabela 3416 - Varejo Restrito'!J6</f>
        <v>Bahia</v>
      </c>
      <c r="D15" s="7">
        <f>'Tabela 3416 - Varejo Restrito'!J7</f>
        <v>-10.1</v>
      </c>
      <c r="E15" s="7">
        <f>'Tabela 3417 - Varejo Ampliado'!J7</f>
        <v>-14</v>
      </c>
      <c r="H15" t="str">
        <v>Sergipe</v>
      </c>
      <c r="I15" s="7">
        <v>-9.1999999999999993</v>
      </c>
      <c r="J15" s="7">
        <v>-11.3</v>
      </c>
    </row>
    <row r="16" spans="3:10" x14ac:dyDescent="0.25">
      <c r="C16" t="str">
        <f>'Tabela 3416 - Varejo Restrito'!K6</f>
        <v>Minas Gerais</v>
      </c>
      <c r="D16" s="7">
        <f>'Tabela 3416 - Varejo Restrito'!K7</f>
        <v>-0.7</v>
      </c>
      <c r="E16" s="7">
        <f>'Tabela 3417 - Varejo Ampliado'!K7</f>
        <v>-2.2000000000000002</v>
      </c>
      <c r="H16" t="str">
        <v>Bahia</v>
      </c>
      <c r="I16" s="7">
        <v>-10.1</v>
      </c>
      <c r="J16" s="7">
        <v>-14</v>
      </c>
    </row>
    <row r="17" spans="3:10" x14ac:dyDescent="0.25">
      <c r="C17" s="6" t="str">
        <f>'Tabela 3416 - Varejo Restrito'!L6</f>
        <v>Espírito Santo</v>
      </c>
      <c r="D17" s="8">
        <f>'Tabela 3416 - Varejo Restrito'!L7</f>
        <v>0</v>
      </c>
      <c r="E17" s="8">
        <f>'Tabela 3417 - Varejo Ampliado'!L7</f>
        <v>-2.5</v>
      </c>
      <c r="H17" s="6" t="str">
        <v>Ceará</v>
      </c>
      <c r="I17" s="8">
        <v>-13.6</v>
      </c>
      <c r="J17" s="8">
        <v>-13.1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sheetPr>
    <tabColor rgb="FFA6193C"/>
  </sheetPr>
  <dimension ref="B3:D21"/>
  <sheetViews>
    <sheetView showGridLines="0" zoomScaleNormal="100" workbookViewId="0">
      <selection activeCell="N23" sqref="N23"/>
    </sheetView>
  </sheetViews>
  <sheetFormatPr defaultRowHeight="15" x14ac:dyDescent="0.25"/>
  <sheetData>
    <row r="3" spans="4:4" ht="17.25" customHeight="1" x14ac:dyDescent="0.25">
      <c r="D3" s="12" t="s">
        <v>29</v>
      </c>
    </row>
    <row r="19" spans="2:4" ht="21.75" customHeight="1" x14ac:dyDescent="0.35">
      <c r="D19" s="11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4142-6810-43EE-8CD2-BDB87477CB30}">
  <dimension ref="A1:L8"/>
  <sheetViews>
    <sheetView workbookViewId="0">
      <selection activeCell="K23" sqref="K23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5.28515625" bestFit="1" customWidth="1"/>
    <col min="4" max="4" width="6" bestFit="1" customWidth="1"/>
    <col min="5" max="5" width="19.28515625" bestFit="1" customWidth="1"/>
    <col min="6" max="6" width="7.42578125" bestFit="1" customWidth="1"/>
    <col min="7" max="7" width="12.140625" bestFit="1" customWidth="1"/>
    <col min="8" max="8" width="7.85546875" bestFit="1" customWidth="1"/>
    <col min="9" max="9" width="7.7109375" bestFit="1" customWidth="1"/>
    <col min="10" max="10" width="5.85546875" bestFit="1" customWidth="1"/>
    <col min="11" max="11" width="12.28515625" bestFit="1" customWidth="1"/>
    <col min="12" max="12" width="13.140625" bestFit="1" customWidth="1"/>
  </cols>
  <sheetData>
    <row r="1" spans="1:12" x14ac:dyDescent="0.25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x14ac:dyDescent="0.25">
      <c r="A3" s="34" t="s">
        <v>33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x14ac:dyDescent="0.25">
      <c r="A4" s="34" t="s">
        <v>34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x14ac:dyDescent="0.25">
      <c r="A5" s="34" t="s">
        <v>35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x14ac:dyDescent="0.25">
      <c r="A6" s="21" t="s">
        <v>1</v>
      </c>
      <c r="B6" s="21" t="s">
        <v>45</v>
      </c>
      <c r="C6" s="21" t="s">
        <v>46</v>
      </c>
      <c r="D6" s="21" t="s">
        <v>2</v>
      </c>
      <c r="E6" s="21" t="s">
        <v>47</v>
      </c>
      <c r="F6" s="21" t="s">
        <v>48</v>
      </c>
      <c r="G6" s="21" t="s">
        <v>3</v>
      </c>
      <c r="H6" s="21" t="s">
        <v>49</v>
      </c>
      <c r="I6" s="21" t="s">
        <v>50</v>
      </c>
      <c r="J6" s="21" t="s">
        <v>4</v>
      </c>
      <c r="K6" s="21" t="s">
        <v>5</v>
      </c>
      <c r="L6" s="21" t="s">
        <v>6</v>
      </c>
    </row>
    <row r="7" spans="1:12" x14ac:dyDescent="0.25">
      <c r="A7" s="22">
        <v>-2</v>
      </c>
      <c r="B7" s="22">
        <v>0.6</v>
      </c>
      <c r="C7" s="22">
        <v>-2.5</v>
      </c>
      <c r="D7" s="22">
        <v>-13.6</v>
      </c>
      <c r="E7" s="22">
        <v>-7.8</v>
      </c>
      <c r="F7" s="22">
        <v>0.1</v>
      </c>
      <c r="G7" s="22">
        <v>-5</v>
      </c>
      <c r="H7" s="22">
        <v>-9</v>
      </c>
      <c r="I7" s="22">
        <v>-9.1999999999999993</v>
      </c>
      <c r="J7" s="22">
        <v>-10.1</v>
      </c>
      <c r="K7" s="22">
        <v>-0.7</v>
      </c>
      <c r="L7" s="22">
        <v>0</v>
      </c>
    </row>
    <row r="8" spans="1:12" x14ac:dyDescent="0.25">
      <c r="A8" s="34" t="s">
        <v>36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</sheetData>
  <mergeCells count="6">
    <mergeCell ref="A8:L8"/>
    <mergeCell ref="A1:L1"/>
    <mergeCell ref="A2:L2"/>
    <mergeCell ref="A3:L3"/>
    <mergeCell ref="A4:L4"/>
    <mergeCell ref="A5:L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4E8-3724-47ED-B5B3-9420D2F339EC}">
  <dimension ref="A1:M10"/>
  <sheetViews>
    <sheetView workbookViewId="0">
      <selection sqref="A1:M10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9.85546875" bestFit="1" customWidth="1"/>
    <col min="4" max="4" width="5.7109375" bestFit="1" customWidth="1"/>
    <col min="5" max="5" width="6" bestFit="1" customWidth="1"/>
    <col min="6" max="6" width="19.28515625" bestFit="1" customWidth="1"/>
    <col min="7" max="7" width="7.42578125" bestFit="1" customWidth="1"/>
    <col min="8" max="8" width="12.140625" bestFit="1" customWidth="1"/>
    <col min="9" max="9" width="7.85546875" bestFit="1" customWidth="1"/>
    <col min="10" max="10" width="7.7109375" bestFit="1" customWidth="1"/>
    <col min="11" max="11" width="5.85546875" bestFit="1" customWidth="1"/>
    <col min="12" max="12" width="12.28515625" bestFit="1" customWidth="1"/>
    <col min="13" max="13" width="13.140625" bestFit="1" customWidth="1"/>
  </cols>
  <sheetData>
    <row r="1" spans="1:13" x14ac:dyDescent="0.25">
      <c r="A1" s="35" t="s">
        <v>31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5">
      <c r="A2" s="34" t="s">
        <v>32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34" t="s">
        <v>33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x14ac:dyDescent="0.25">
      <c r="A4" s="34" t="s">
        <v>44</v>
      </c>
      <c r="B4" s="34" t="s">
        <v>35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34"/>
      <c r="B5" s="21" t="s">
        <v>1</v>
      </c>
      <c r="C5" s="21" t="s">
        <v>45</v>
      </c>
      <c r="D5" s="21" t="s">
        <v>46</v>
      </c>
      <c r="E5" s="21" t="s">
        <v>2</v>
      </c>
      <c r="F5" s="21" t="s">
        <v>47</v>
      </c>
      <c r="G5" s="21" t="s">
        <v>48</v>
      </c>
      <c r="H5" s="21" t="s">
        <v>3</v>
      </c>
      <c r="I5" s="21" t="s">
        <v>49</v>
      </c>
      <c r="J5" s="21" t="s">
        <v>50</v>
      </c>
      <c r="K5" s="21" t="s">
        <v>4</v>
      </c>
      <c r="L5" s="21" t="s">
        <v>5</v>
      </c>
      <c r="M5" s="21" t="s">
        <v>6</v>
      </c>
    </row>
    <row r="6" spans="1:13" x14ac:dyDescent="0.25">
      <c r="A6" s="23" t="s">
        <v>51</v>
      </c>
      <c r="B6" s="22">
        <v>5.2</v>
      </c>
      <c r="C6" s="22">
        <v>3.8</v>
      </c>
      <c r="D6" s="22">
        <v>-0.8</v>
      </c>
      <c r="E6" s="22">
        <v>8.5</v>
      </c>
      <c r="F6" s="22">
        <v>6.2</v>
      </c>
      <c r="G6" s="22">
        <v>19.600000000000001</v>
      </c>
      <c r="H6" s="22">
        <v>18.899999999999999</v>
      </c>
      <c r="I6" s="22">
        <v>9.5</v>
      </c>
      <c r="J6" s="22">
        <v>2.1</v>
      </c>
      <c r="K6" s="22">
        <v>9.6999999999999993</v>
      </c>
      <c r="L6" s="22">
        <v>3.6</v>
      </c>
      <c r="M6" s="22">
        <v>0.7</v>
      </c>
    </row>
    <row r="7" spans="1:13" x14ac:dyDescent="0.25">
      <c r="A7" s="23" t="s">
        <v>52</v>
      </c>
      <c r="B7" s="22">
        <v>5.5</v>
      </c>
      <c r="C7" s="22">
        <v>21.3</v>
      </c>
      <c r="D7" s="22">
        <v>11.3</v>
      </c>
      <c r="E7" s="22">
        <v>2.2000000000000002</v>
      </c>
      <c r="F7" s="22">
        <v>-2.6</v>
      </c>
      <c r="G7" s="22">
        <v>10.9</v>
      </c>
      <c r="H7" s="22">
        <v>11.2</v>
      </c>
      <c r="I7" s="22">
        <v>-1.7</v>
      </c>
      <c r="J7" s="22">
        <v>-3.9</v>
      </c>
      <c r="K7" s="22">
        <v>-2.7</v>
      </c>
      <c r="L7" s="22">
        <v>8</v>
      </c>
      <c r="M7" s="22">
        <v>8.6999999999999993</v>
      </c>
    </row>
    <row r="8" spans="1:13" x14ac:dyDescent="0.25">
      <c r="A8" s="23" t="s">
        <v>53</v>
      </c>
      <c r="B8" s="22">
        <v>-2</v>
      </c>
      <c r="C8" s="22">
        <v>0.6</v>
      </c>
      <c r="D8" s="22">
        <v>-2.5</v>
      </c>
      <c r="E8" s="22">
        <v>-13.6</v>
      </c>
      <c r="F8" s="22">
        <v>-7.8</v>
      </c>
      <c r="G8" s="22">
        <v>0.1</v>
      </c>
      <c r="H8" s="22">
        <v>-5</v>
      </c>
      <c r="I8" s="22">
        <v>-9</v>
      </c>
      <c r="J8" s="22">
        <v>-9.1999999999999993</v>
      </c>
      <c r="K8" s="22">
        <v>-10.1</v>
      </c>
      <c r="L8" s="22">
        <v>-0.7</v>
      </c>
      <c r="M8" s="22">
        <v>0</v>
      </c>
    </row>
    <row r="9" spans="1:13" x14ac:dyDescent="0.25">
      <c r="A9" s="23" t="s">
        <v>54</v>
      </c>
      <c r="B9" s="22">
        <v>0.1</v>
      </c>
      <c r="C9" s="22">
        <v>0.5</v>
      </c>
      <c r="D9" s="22">
        <v>-1.9</v>
      </c>
      <c r="E9" s="22">
        <v>-8.4</v>
      </c>
      <c r="F9" s="22">
        <v>-4</v>
      </c>
      <c r="G9" s="22">
        <v>2.2999999999999998</v>
      </c>
      <c r="H9" s="22">
        <v>-2</v>
      </c>
      <c r="I9" s="22">
        <v>-5.7</v>
      </c>
      <c r="J9" s="22">
        <v>-6.1</v>
      </c>
      <c r="K9" s="22">
        <v>-4.0999999999999996</v>
      </c>
      <c r="L9" s="22">
        <v>0.9</v>
      </c>
      <c r="M9" s="22">
        <v>1.4</v>
      </c>
    </row>
    <row r="10" spans="1:13" x14ac:dyDescent="0.25">
      <c r="A10" s="34" t="s">
        <v>36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</sheetData>
  <mergeCells count="6">
    <mergeCell ref="A10:M10"/>
    <mergeCell ref="A1:M1"/>
    <mergeCell ref="A2:M2"/>
    <mergeCell ref="A3:M3"/>
    <mergeCell ref="A4:A5"/>
    <mergeCell ref="B4:M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7F26-6886-407E-B861-4294357AC5C6}">
  <dimension ref="A1:L8"/>
  <sheetViews>
    <sheetView workbookViewId="0">
      <selection activeCell="A10" sqref="A10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5.7109375" bestFit="1" customWidth="1"/>
    <col min="4" max="4" width="6" bestFit="1" customWidth="1"/>
    <col min="5" max="5" width="19.28515625" bestFit="1" customWidth="1"/>
    <col min="6" max="6" width="7.42578125" bestFit="1" customWidth="1"/>
    <col min="7" max="7" width="12.140625" bestFit="1" customWidth="1"/>
    <col min="8" max="8" width="7.85546875" bestFit="1" customWidth="1"/>
    <col min="9" max="9" width="7.7109375" bestFit="1" customWidth="1"/>
    <col min="10" max="10" width="5.85546875" bestFit="1" customWidth="1"/>
    <col min="11" max="11" width="12.28515625" bestFit="1" customWidth="1"/>
    <col min="12" max="12" width="13.140625" bestFit="1" customWidth="1"/>
  </cols>
  <sheetData>
    <row r="1" spans="1:12" x14ac:dyDescent="0.25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x14ac:dyDescent="0.25">
      <c r="A2" s="34" t="s">
        <v>38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x14ac:dyDescent="0.25">
      <c r="A3" s="34" t="s">
        <v>34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x14ac:dyDescent="0.25">
      <c r="A4" s="34" t="s">
        <v>32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x14ac:dyDescent="0.25">
      <c r="A5" s="34" t="s">
        <v>35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x14ac:dyDescent="0.25">
      <c r="A6" s="21" t="s">
        <v>1</v>
      </c>
      <c r="B6" s="21" t="s">
        <v>45</v>
      </c>
      <c r="C6" s="21" t="s">
        <v>46</v>
      </c>
      <c r="D6" s="21" t="s">
        <v>2</v>
      </c>
      <c r="E6" s="21" t="s">
        <v>47</v>
      </c>
      <c r="F6" s="21" t="s">
        <v>48</v>
      </c>
      <c r="G6" s="21" t="s">
        <v>3</v>
      </c>
      <c r="H6" s="21" t="s">
        <v>49</v>
      </c>
      <c r="I6" s="21" t="s">
        <v>50</v>
      </c>
      <c r="J6" s="21" t="s">
        <v>4</v>
      </c>
      <c r="K6" s="21" t="s">
        <v>5</v>
      </c>
      <c r="L6" s="21" t="s">
        <v>6</v>
      </c>
    </row>
    <row r="7" spans="1:12" x14ac:dyDescent="0.25">
      <c r="A7" s="22">
        <v>-6.3</v>
      </c>
      <c r="B7" s="22">
        <v>-3.2</v>
      </c>
      <c r="C7" s="22">
        <v>-11.7</v>
      </c>
      <c r="D7" s="22">
        <v>-13.1</v>
      </c>
      <c r="E7" s="22">
        <v>-9.6999999999999993</v>
      </c>
      <c r="F7" s="22">
        <v>-4.2</v>
      </c>
      <c r="G7" s="22">
        <v>-8.3000000000000007</v>
      </c>
      <c r="H7" s="22">
        <v>-7.7</v>
      </c>
      <c r="I7" s="22">
        <v>-11.3</v>
      </c>
      <c r="J7" s="22">
        <v>-14</v>
      </c>
      <c r="K7" s="22">
        <v>-2.2000000000000002</v>
      </c>
      <c r="L7" s="22">
        <v>-2.5</v>
      </c>
    </row>
    <row r="8" spans="1:12" x14ac:dyDescent="0.25">
      <c r="A8" s="34" t="s">
        <v>36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</sheetData>
  <mergeCells count="6">
    <mergeCell ref="A5:L5"/>
    <mergeCell ref="A8:L8"/>
    <mergeCell ref="A1:L1"/>
    <mergeCell ref="A2:L2"/>
    <mergeCell ref="A3:L3"/>
    <mergeCell ref="A4:L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8281-EE67-436E-A625-7B82E92909B0}">
  <dimension ref="A1:M10"/>
  <sheetViews>
    <sheetView workbookViewId="0">
      <selection activeCell="J6" sqref="J6"/>
    </sheetView>
  </sheetViews>
  <sheetFormatPr defaultRowHeight="15" x14ac:dyDescent="0.25"/>
  <cols>
    <col min="1" max="1" width="59.285156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13" x14ac:dyDescent="0.25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5">
      <c r="A2" s="34" t="s">
        <v>38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x14ac:dyDescent="0.25">
      <c r="A3" s="34" t="s">
        <v>32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x14ac:dyDescent="0.25">
      <c r="A4" s="34" t="s">
        <v>44</v>
      </c>
      <c r="B4" s="34" t="s">
        <v>35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34"/>
      <c r="B5" s="21" t="s">
        <v>1</v>
      </c>
      <c r="C5" s="21" t="s">
        <v>45</v>
      </c>
      <c r="D5" s="21" t="s">
        <v>46</v>
      </c>
      <c r="E5" s="21" t="s">
        <v>2</v>
      </c>
      <c r="F5" s="21" t="s">
        <v>47</v>
      </c>
      <c r="G5" s="21" t="s">
        <v>48</v>
      </c>
      <c r="H5" s="21" t="s">
        <v>3</v>
      </c>
      <c r="I5" s="21" t="s">
        <v>49</v>
      </c>
      <c r="J5" s="21" t="s">
        <v>50</v>
      </c>
      <c r="K5" s="21" t="s">
        <v>4</v>
      </c>
      <c r="L5" s="21" t="s">
        <v>5</v>
      </c>
      <c r="M5" s="21" t="s">
        <v>6</v>
      </c>
    </row>
    <row r="6" spans="1:13" x14ac:dyDescent="0.25">
      <c r="A6" s="23" t="s">
        <v>51</v>
      </c>
      <c r="B6" s="22">
        <v>7.2</v>
      </c>
      <c r="C6" s="22">
        <v>5.3</v>
      </c>
      <c r="D6" s="22">
        <v>-0.1</v>
      </c>
      <c r="E6" s="22">
        <v>12.1</v>
      </c>
      <c r="F6" s="22">
        <v>9.5</v>
      </c>
      <c r="G6" s="22">
        <v>21</v>
      </c>
      <c r="H6" s="22">
        <v>15.8</v>
      </c>
      <c r="I6" s="22">
        <v>14.3</v>
      </c>
      <c r="J6" s="22">
        <v>4.8</v>
      </c>
      <c r="K6" s="22">
        <v>8.1999999999999993</v>
      </c>
      <c r="L6" s="22">
        <v>3.5</v>
      </c>
      <c r="M6" s="22">
        <v>5.2</v>
      </c>
    </row>
    <row r="7" spans="1:13" x14ac:dyDescent="0.25">
      <c r="A7" s="23" t="s">
        <v>52</v>
      </c>
      <c r="B7" s="22">
        <v>1.6</v>
      </c>
      <c r="C7" s="22">
        <v>19.7</v>
      </c>
      <c r="D7" s="22">
        <v>0.1</v>
      </c>
      <c r="E7" s="22">
        <v>2</v>
      </c>
      <c r="F7" s="22">
        <v>-2.4</v>
      </c>
      <c r="G7" s="22">
        <v>8.3000000000000007</v>
      </c>
      <c r="H7" s="22">
        <v>9</v>
      </c>
      <c r="I7" s="22">
        <v>3.3</v>
      </c>
      <c r="J7" s="22">
        <v>-4</v>
      </c>
      <c r="K7" s="22">
        <v>-9.1</v>
      </c>
      <c r="L7" s="22">
        <v>5.0999999999999996</v>
      </c>
      <c r="M7" s="22">
        <v>7.2</v>
      </c>
    </row>
    <row r="8" spans="1:13" x14ac:dyDescent="0.25">
      <c r="A8" s="23" t="s">
        <v>53</v>
      </c>
      <c r="B8" s="22">
        <v>-6.3</v>
      </c>
      <c r="C8" s="22">
        <v>-3.2</v>
      </c>
      <c r="D8" s="22">
        <v>-11.7</v>
      </c>
      <c r="E8" s="22">
        <v>-13.1</v>
      </c>
      <c r="F8" s="22">
        <v>-9.6999999999999993</v>
      </c>
      <c r="G8" s="22">
        <v>-4.2</v>
      </c>
      <c r="H8" s="22">
        <v>-8.3000000000000007</v>
      </c>
      <c r="I8" s="22">
        <v>-7.7</v>
      </c>
      <c r="J8" s="22">
        <v>-11.3</v>
      </c>
      <c r="K8" s="22">
        <v>-14</v>
      </c>
      <c r="L8" s="22">
        <v>-2.2000000000000002</v>
      </c>
      <c r="M8" s="22">
        <v>-2.5</v>
      </c>
    </row>
    <row r="9" spans="1:13" x14ac:dyDescent="0.25">
      <c r="A9" s="23" t="s">
        <v>54</v>
      </c>
      <c r="B9" s="22">
        <v>-1.9</v>
      </c>
      <c r="C9" s="22">
        <v>-2.1</v>
      </c>
      <c r="D9" s="22">
        <v>-7.7</v>
      </c>
      <c r="E9" s="22">
        <v>-6.3</v>
      </c>
      <c r="F9" s="22">
        <v>-5.0999999999999996</v>
      </c>
      <c r="G9" s="22">
        <v>-0.9</v>
      </c>
      <c r="H9" s="22">
        <v>-3.1</v>
      </c>
      <c r="I9" s="22">
        <v>-3.4</v>
      </c>
      <c r="J9" s="22">
        <v>-7</v>
      </c>
      <c r="K9" s="22">
        <v>-6</v>
      </c>
      <c r="L9" s="22">
        <v>0.7</v>
      </c>
      <c r="M9" s="22">
        <v>0.3</v>
      </c>
    </row>
    <row r="10" spans="1:13" x14ac:dyDescent="0.25">
      <c r="A10" s="34" t="s">
        <v>36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</row>
  </sheetData>
  <mergeCells count="6">
    <mergeCell ref="A10:M10"/>
    <mergeCell ref="A4:A5"/>
    <mergeCell ref="A1:M1"/>
    <mergeCell ref="A2:M2"/>
    <mergeCell ref="A3:M3"/>
    <mergeCell ref="B4:M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AF66-7B9B-4A57-82CE-9E82A75F6EDD}">
  <dimension ref="A1:G20"/>
  <sheetViews>
    <sheetView workbookViewId="0">
      <selection activeCell="J10" sqref="J10"/>
    </sheetView>
  </sheetViews>
  <sheetFormatPr defaultRowHeight="15" x14ac:dyDescent="0.25"/>
  <cols>
    <col min="1" max="1" width="67.57031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28515625" bestFit="1" customWidth="1"/>
    <col min="7" max="7" width="13.140625" bestFit="1" customWidth="1"/>
  </cols>
  <sheetData>
    <row r="1" spans="1:7" x14ac:dyDescent="0.25">
      <c r="A1" s="35" t="s">
        <v>37</v>
      </c>
      <c r="B1" s="35"/>
      <c r="C1" s="35"/>
      <c r="D1" s="35"/>
      <c r="E1" s="35"/>
      <c r="F1" s="35"/>
      <c r="G1" s="35"/>
    </row>
    <row r="2" spans="1:7" x14ac:dyDescent="0.25">
      <c r="A2" s="34" t="s">
        <v>38</v>
      </c>
      <c r="B2" s="34"/>
      <c r="C2" s="34"/>
      <c r="D2" s="34"/>
      <c r="E2" s="34"/>
      <c r="F2" s="34"/>
      <c r="G2" s="34"/>
    </row>
    <row r="3" spans="1:7" x14ac:dyDescent="0.25">
      <c r="A3" s="34" t="s">
        <v>32</v>
      </c>
      <c r="B3" s="34"/>
      <c r="C3" s="34"/>
      <c r="D3" s="34"/>
      <c r="E3" s="34"/>
      <c r="F3" s="34"/>
      <c r="G3" s="34"/>
    </row>
    <row r="4" spans="1:7" x14ac:dyDescent="0.25">
      <c r="A4" s="34" t="s">
        <v>34</v>
      </c>
      <c r="B4" s="34"/>
      <c r="C4" s="34"/>
      <c r="D4" s="34"/>
      <c r="E4" s="34"/>
      <c r="F4" s="34"/>
      <c r="G4" s="34"/>
    </row>
    <row r="5" spans="1:7" x14ac:dyDescent="0.25">
      <c r="A5" s="34" t="s">
        <v>39</v>
      </c>
      <c r="B5" s="34" t="s">
        <v>35</v>
      </c>
      <c r="C5" s="34"/>
      <c r="D5" s="34"/>
      <c r="E5" s="34"/>
      <c r="F5" s="34"/>
      <c r="G5" s="34"/>
    </row>
    <row r="6" spans="1:7" x14ac:dyDescent="0.25">
      <c r="A6" s="34"/>
      <c r="B6" s="21" t="s">
        <v>1</v>
      </c>
      <c r="C6" s="21" t="s">
        <v>2</v>
      </c>
      <c r="D6" s="21" t="s">
        <v>3</v>
      </c>
      <c r="E6" s="21" t="s">
        <v>4</v>
      </c>
      <c r="F6" s="21" t="s">
        <v>5</v>
      </c>
      <c r="G6" s="21" t="s">
        <v>6</v>
      </c>
    </row>
    <row r="7" spans="1:7" x14ac:dyDescent="0.25">
      <c r="A7" s="23" t="s">
        <v>8</v>
      </c>
      <c r="B7" s="22">
        <v>-12.1</v>
      </c>
      <c r="C7" s="22">
        <v>-17.7</v>
      </c>
      <c r="D7" s="22">
        <v>-8.4</v>
      </c>
      <c r="E7" s="22">
        <v>-11.7</v>
      </c>
      <c r="F7" s="22">
        <v>-12.5</v>
      </c>
      <c r="G7" s="22">
        <v>-19.2</v>
      </c>
    </row>
    <row r="8" spans="1:7" x14ac:dyDescent="0.25">
      <c r="A8" s="23" t="s">
        <v>9</v>
      </c>
      <c r="B8" s="22">
        <v>6</v>
      </c>
      <c r="C8" s="22">
        <v>1.1000000000000001</v>
      </c>
      <c r="D8" s="22">
        <v>0.2</v>
      </c>
      <c r="E8" s="22">
        <v>0.3</v>
      </c>
      <c r="F8" s="22">
        <v>4.4000000000000004</v>
      </c>
      <c r="G8" s="22">
        <v>9.1999999999999993</v>
      </c>
    </row>
    <row r="9" spans="1:7" x14ac:dyDescent="0.25">
      <c r="A9" s="23" t="s">
        <v>40</v>
      </c>
      <c r="B9" s="22">
        <v>7.1</v>
      </c>
      <c r="C9" s="22">
        <v>3.7</v>
      </c>
      <c r="D9" s="22">
        <v>3.5</v>
      </c>
      <c r="E9" s="22">
        <v>2</v>
      </c>
      <c r="F9" s="22">
        <v>5.7</v>
      </c>
      <c r="G9" s="22">
        <v>11.7</v>
      </c>
    </row>
    <row r="10" spans="1:7" x14ac:dyDescent="0.25">
      <c r="A10" s="23" t="s">
        <v>10</v>
      </c>
      <c r="B10" s="22">
        <v>-37.6</v>
      </c>
      <c r="C10" s="22">
        <v>-44.4</v>
      </c>
      <c r="D10" s="22">
        <v>-35.6</v>
      </c>
      <c r="E10" s="22">
        <v>-48.1</v>
      </c>
      <c r="F10" s="22">
        <v>-24</v>
      </c>
      <c r="G10" s="22">
        <v>-15</v>
      </c>
    </row>
    <row r="11" spans="1:7" x14ac:dyDescent="0.25">
      <c r="A11" s="23" t="s">
        <v>11</v>
      </c>
      <c r="B11" s="22">
        <v>2.7</v>
      </c>
      <c r="C11" s="22">
        <v>-32.5</v>
      </c>
      <c r="D11" s="22">
        <v>32.9</v>
      </c>
      <c r="E11" s="22">
        <v>-0.9</v>
      </c>
      <c r="F11" s="22">
        <v>-3.6</v>
      </c>
      <c r="G11" s="22">
        <v>-2.8</v>
      </c>
    </row>
    <row r="12" spans="1:7" x14ac:dyDescent="0.25">
      <c r="A12" s="23" t="s">
        <v>41</v>
      </c>
      <c r="B12" s="22">
        <v>0.7</v>
      </c>
      <c r="C12" s="22">
        <v>-30.2</v>
      </c>
      <c r="D12" s="22">
        <v>-1.7</v>
      </c>
      <c r="E12" s="22">
        <v>-1.1000000000000001</v>
      </c>
      <c r="F12" s="22">
        <v>0.7</v>
      </c>
      <c r="G12" s="22">
        <v>-7.1</v>
      </c>
    </row>
    <row r="13" spans="1:7" x14ac:dyDescent="0.25">
      <c r="A13" s="23" t="s">
        <v>42</v>
      </c>
      <c r="B13" s="22">
        <v>3.6</v>
      </c>
      <c r="C13" s="22">
        <v>-33.799999999999997</v>
      </c>
      <c r="D13" s="22">
        <v>46.7</v>
      </c>
      <c r="E13" s="22">
        <v>-0.9</v>
      </c>
      <c r="F13" s="22">
        <v>-4.3</v>
      </c>
      <c r="G13" s="22">
        <v>-3.7</v>
      </c>
    </row>
    <row r="14" spans="1:7" x14ac:dyDescent="0.25">
      <c r="A14" s="23" t="s">
        <v>12</v>
      </c>
      <c r="B14" s="22">
        <v>5</v>
      </c>
      <c r="C14" s="22">
        <v>-4.9000000000000004</v>
      </c>
      <c r="D14" s="22">
        <v>4.7</v>
      </c>
      <c r="E14" s="22">
        <v>-1.3</v>
      </c>
      <c r="F14" s="22">
        <v>9.4</v>
      </c>
      <c r="G14" s="22">
        <v>3.6</v>
      </c>
    </row>
    <row r="15" spans="1:7" x14ac:dyDescent="0.25">
      <c r="A15" s="23" t="s">
        <v>13</v>
      </c>
      <c r="B15" s="22">
        <v>-28.3</v>
      </c>
      <c r="C15" s="22">
        <v>-23.3</v>
      </c>
      <c r="D15" s="22">
        <v>-38.6</v>
      </c>
      <c r="E15" s="22">
        <v>-41.8</v>
      </c>
      <c r="F15" s="22">
        <v>-31.8</v>
      </c>
      <c r="G15" s="22">
        <v>-25.8</v>
      </c>
    </row>
    <row r="16" spans="1:7" x14ac:dyDescent="0.25">
      <c r="A16" s="23" t="s">
        <v>14</v>
      </c>
      <c r="B16" s="22">
        <v>-20.5</v>
      </c>
      <c r="C16" s="22">
        <v>-11.3</v>
      </c>
      <c r="D16" s="22">
        <v>-20.8</v>
      </c>
      <c r="E16" s="22">
        <v>-28.7</v>
      </c>
      <c r="F16" s="22">
        <v>0.6</v>
      </c>
      <c r="G16" s="22">
        <v>-10.6</v>
      </c>
    </row>
    <row r="17" spans="1:7" x14ac:dyDescent="0.25">
      <c r="A17" s="23" t="s">
        <v>15</v>
      </c>
      <c r="B17" s="22">
        <v>-7.7</v>
      </c>
      <c r="C17" s="22">
        <v>-20.6</v>
      </c>
      <c r="D17" s="22">
        <v>-14.9</v>
      </c>
      <c r="E17" s="22">
        <v>-25.4</v>
      </c>
      <c r="F17" s="22">
        <v>-9.6</v>
      </c>
      <c r="G17" s="22">
        <v>-18</v>
      </c>
    </row>
    <row r="18" spans="1:7" x14ac:dyDescent="0.25">
      <c r="A18" s="23" t="s">
        <v>17</v>
      </c>
      <c r="B18" s="22">
        <v>-21.7</v>
      </c>
      <c r="C18" s="22">
        <v>-14.6</v>
      </c>
      <c r="D18" s="22">
        <v>-17.5</v>
      </c>
      <c r="E18" s="22">
        <v>-31</v>
      </c>
      <c r="F18" s="22">
        <v>-8.4</v>
      </c>
      <c r="G18" s="22">
        <v>-11.7</v>
      </c>
    </row>
    <row r="19" spans="1:7" x14ac:dyDescent="0.25">
      <c r="A19" s="23" t="s">
        <v>18</v>
      </c>
      <c r="B19" s="22">
        <v>1.9</v>
      </c>
      <c r="C19" s="22">
        <v>-4.7</v>
      </c>
      <c r="D19" s="22">
        <v>-6.5</v>
      </c>
      <c r="E19" s="22">
        <v>5</v>
      </c>
      <c r="F19" s="22">
        <v>-3.2</v>
      </c>
      <c r="G19" s="22">
        <v>36.799999999999997</v>
      </c>
    </row>
    <row r="20" spans="1:7" x14ac:dyDescent="0.25">
      <c r="A20" s="34" t="s">
        <v>36</v>
      </c>
      <c r="B20" s="34"/>
      <c r="C20" s="34"/>
      <c r="D20" s="34"/>
      <c r="E20" s="34"/>
      <c r="F20" s="34"/>
      <c r="G20" s="34"/>
    </row>
  </sheetData>
  <mergeCells count="7">
    <mergeCell ref="A20:G20"/>
    <mergeCell ref="A1:G1"/>
    <mergeCell ref="A2:G2"/>
    <mergeCell ref="A3:G3"/>
    <mergeCell ref="A4:G4"/>
    <mergeCell ref="A5:A6"/>
    <mergeCell ref="B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4</vt:i4>
      </vt:variant>
    </vt:vector>
  </HeadingPairs>
  <TitlesOfParts>
    <vt:vector size="13" baseType="lpstr">
      <vt:lpstr>Tabela - 1</vt:lpstr>
      <vt:lpstr>Tabela - 2</vt:lpstr>
      <vt:lpstr>Tabela_Gráfico</vt:lpstr>
      <vt:lpstr>Gráfico - 1</vt:lpstr>
      <vt:lpstr>Tabela 3416 - Varejo Restrito</vt:lpstr>
      <vt:lpstr>Tab 3416 - VR - (Indices)</vt:lpstr>
      <vt:lpstr>Tabela 3417 - Varejo Ampliado</vt:lpstr>
      <vt:lpstr>Tab 3417 - VA - (Indices)</vt:lpstr>
      <vt:lpstr>Tabela 3419 - Atividades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2020-11-12T16:36:45Z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