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TPE/Elaboração dos Boletins/PMC/bib/boletins_feitos/2020/11_nov_2020/"/>
    </mc:Choice>
  </mc:AlternateContent>
  <xr:revisionPtr revIDLastSave="1186" documentId="8_{FAB34A94-B0FF-4002-96E1-6A968DF7E5C4}" xr6:coauthVersionLast="45" xr6:coauthVersionMax="45" xr10:uidLastSave="{E915B1CE-947B-47E1-80AF-D604D851DC1F}"/>
  <bookViews>
    <workbookView xWindow="-120" yWindow="-120" windowWidth="20730" windowHeight="11160" xr2:uid="{93F8253C-DD6A-4E91-80DD-E4ABDBB10E5E}"/>
  </bookViews>
  <sheets>
    <sheet name="Tabela - 1" sheetId="1" r:id="rId1"/>
    <sheet name="Tabela - 2" sheetId="5" r:id="rId2"/>
    <sheet name="Tabela_Gráfico" sheetId="9" r:id="rId3"/>
    <sheet name="Gráfico - 1" sheetId="8" r:id="rId4"/>
  </sheets>
  <externalReferences>
    <externalReference r:id="rId5"/>
  </externalReferences>
  <definedNames>
    <definedName name="_xlnm._FilterDatabase" localSheetId="2" hidden="1">Tabela_Gráfico!$C$5:$E$17</definedName>
    <definedName name="_xlnm.Print_Area" localSheetId="3">'Gráfico - 1'!$D$1:$R$26</definedName>
    <definedName name="_xlnm.Print_Area" localSheetId="0">'Tabela - 1'!$B$2:$J$21</definedName>
    <definedName name="_xlnm.Print_Area" localSheetId="1">'Tabela - 2'!$B$3:$P$3</definedName>
    <definedName name="_xlnm.Print_Area" localSheetId="2">Tabela_Gráfico!$A$2:$G$18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5" l="1"/>
  <c r="A8" i="5"/>
  <c r="A9" i="5"/>
  <c r="A6" i="5"/>
  <c r="C7" i="9" l="1"/>
  <c r="C8" i="9"/>
  <c r="C9" i="9"/>
  <c r="C10" i="9"/>
  <c r="C11" i="9"/>
  <c r="C12" i="9"/>
  <c r="C13" i="9"/>
  <c r="C14" i="9"/>
  <c r="C15" i="9"/>
  <c r="C16" i="9"/>
  <c r="C17" i="9"/>
  <c r="C6" i="9"/>
  <c r="H6" i="9" l="1" a="1"/>
  <c r="H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<sst xmlns="http://schemas.openxmlformats.org/spreadsheetml/2006/main" count="70" uniqueCount="39">
  <si>
    <t>Comércio e 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</si>
  <si>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</si>
  <si>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</si>
  <si>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</si>
  <si>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</si>
  <si>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</si>
  <si>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</si>
  <si>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</si>
  <si>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</si>
  <si>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</si>
  <si>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>Tecidos, vestuário e calçados</t>
  </si>
  <si>
    <t>Móveis e 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</si>
  <si>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</si>
  <si>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</si>
  <si>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</si>
  <si>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</si>
  <si>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</si>
  <si>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</si>
  <si>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</si>
  <si>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Unidade Federativas e UF</t>
  </si>
  <si>
    <t>Varejo Restrito</t>
  </si>
  <si>
    <t xml:space="preserve">Varejo Ampliado </t>
  </si>
  <si>
    <t>* Com Ajuste Sazona</t>
  </si>
  <si>
    <t>Varejo Ampliado</t>
  </si>
  <si>
    <t xml:space="preserve">Varejo Restrito </t>
  </si>
  <si>
    <t xml:space="preserve">    Hipermercados e supermercados</t>
  </si>
  <si>
    <t xml:space="preserve">    Móveis</t>
  </si>
  <si>
    <t xml:space="preserve">    Eletrodomésticos</t>
  </si>
  <si>
    <r>
      <rPr>
        <b/>
        <sz val="11"/>
        <color theme="1"/>
        <rFont val="Calibri"/>
        <family val="2"/>
        <scheme val="minor"/>
      </rPr>
      <t>Tabela 1</t>
    </r>
    <r>
      <rPr>
        <sz val="11"/>
        <color theme="1"/>
        <rFont val="Calibri"/>
        <family val="2"/>
        <scheme val="minor"/>
      </rPr>
      <t xml:space="preserve"> - Variação (%) do volume de vendas do comércio e atividades - Brasil e Estados selecionados Acumulado em 2020.</t>
    </r>
  </si>
  <si>
    <r>
      <rPr>
        <b/>
        <sz val="11"/>
        <color theme="1"/>
        <rFont val="Calibri"/>
        <family val="2"/>
        <scheme val="minor"/>
      </rPr>
      <t>Gráfico 1</t>
    </r>
    <r>
      <rPr>
        <sz val="11"/>
        <color theme="1"/>
        <rFont val="Calibri"/>
        <family val="2"/>
        <scheme val="minor"/>
      </rPr>
      <t xml:space="preserve"> - Variação (%) do volume de vendas do comércio - Brasil e estados selecionados - Acumulado do ano </t>
    </r>
  </si>
  <si>
    <t xml:space="preserve">Fonte: Elaboração BNB/ETENE, com dados do IBGE. Nota: (1) Variação acumulada de </t>
  </si>
  <si>
    <t>Índices</t>
  </si>
  <si>
    <t>Maranhão</t>
  </si>
  <si>
    <t>Piauí</t>
  </si>
  <si>
    <t>Rio Grande do Norte</t>
  </si>
  <si>
    <t>Paraíba</t>
  </si>
  <si>
    <t>Alagoas</t>
  </si>
  <si>
    <t>Sergipe</t>
  </si>
  <si>
    <t xml:space="preserve">Fonte: Elaboração BNB/ETENE, com dados do IBGE. Nota (1): Variação acumulada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</si>
</sst>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.0_ ;[Red]\-#,##0.0\ "/>
    <numFmt numFmtId="165" formatCode="0.0_ ;[Red]\-0.0\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 tint="4.9989318521683403E-2"/>
      <name val="Trebuchet MS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193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2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/>
    <xf numFmtId="164" fontId="0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65" fontId="8" fillId="0" borderId="0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Font="1" applyAlignment="1">
      <alignment vertical="center"/>
    </xf>
    <xf numFmtId="164" fontId="0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165" fontId="9" fillId="0" borderId="0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strike val="0"/>
        <sz val="9"/>
        <color theme="0"/>
        <name val="Trebuchet MS"/>
        <family val="2"/>
        <scheme val="none"/>
      </font>
      <fill>
        <patternFill>
          <bgColor rgb="FFA6193C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Invisible" pivot="0" table="0" count="0" xr9:uid="{58121FAD-DEBC-49C6-9741-41D81FBC4AEE}"/>
    <tableStyle name="Unidade Federação " pivot="0" table="0" count="3" xr9:uid="{5FE71233-32AA-4F7B-9584-C1740D7395B1}">
      <tableStyleElement type="wholeTable" dxfId="1"/>
      <tableStyleElement type="headerRow" dxfId="0"/>
    </tableStyle>
  </tableStyles>
  <colors>
    <mruColors>
      <color rgb="FFA6193C"/>
      <color rgb="FFF9D9D9"/>
    </mruColors>
  </colors>
  <extLst>
    <ext xmlns:x14="http://schemas.microsoft.com/office/spreadsheetml/2009/9/main" uri="{46F421CA-312F-682f-3DD2-61675219B42D}">
      <x14:dxfs count="1">
        <dxf>
          <fill>
            <patternFill>
              <bgColor theme="5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Unidade Federação 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Tabela_Gráfico!$I$5</c:f>
              <c:strCache>
                <c:ptCount val="1"/>
                <c:pt idx="0">
                  <c:v>Varejo Restrito 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Paraíba</c:v>
                </c:pt>
                <c:pt idx="2">
                  <c:v>Piauí</c:v>
                </c:pt>
                <c:pt idx="3">
                  <c:v>Espírito Santo</c:v>
                </c:pt>
                <c:pt idx="4">
                  <c:v>Minas Gerais</c:v>
                </c:pt>
                <c:pt idx="5">
                  <c:v>Brasil</c:v>
                </c:pt>
                <c:pt idx="6">
                  <c:v>Pernambuco</c:v>
                </c:pt>
                <c:pt idx="7">
                  <c:v>Rio Grande do Norte</c:v>
                </c:pt>
                <c:pt idx="8">
                  <c:v>Alagoas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Tabela_Gráfico!$I$6:$I$17</c:f>
              <c:numCache>
                <c:formatCode>#,##0.0_ ;[Red]\-#,##0.0\ </c:formatCode>
                <c:ptCount val="12"/>
                <c:pt idx="0">
                  <c:v>5.7</c:v>
                </c:pt>
                <c:pt idx="1">
                  <c:v>3.4</c:v>
                </c:pt>
                <c:pt idx="2">
                  <c:v>2.6</c:v>
                </c:pt>
                <c:pt idx="3">
                  <c:v>2.5</c:v>
                </c:pt>
                <c:pt idx="4">
                  <c:v>2.1</c:v>
                </c:pt>
                <c:pt idx="5">
                  <c:v>0</c:v>
                </c:pt>
                <c:pt idx="6">
                  <c:v>-2</c:v>
                </c:pt>
                <c:pt idx="7">
                  <c:v>-5.2</c:v>
                </c:pt>
                <c:pt idx="8">
                  <c:v>-5.4</c:v>
                </c:pt>
                <c:pt idx="9">
                  <c:v>-6.1</c:v>
                </c:pt>
                <c:pt idx="10">
                  <c:v>-6.2</c:v>
                </c:pt>
                <c:pt idx="11">
                  <c:v>-9.3000000000000007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3-4E32-BDB4-702160FE939C}"/>
            </c:ext>
          </c:extLst>
        </c:ser>
        <c:ser>
          <c:idx val="1"/>
          <c:order val="1"/>
          <c:tx>
            <c:strRef>
              <c:f>Tabela_Gráfico!$J$5</c:f>
              <c:strCache>
                <c:ptCount val="1"/>
                <c:pt idx="0">
                  <c:v>Varejo Ampliado</c:v>
                </c:pt>
              </c:strCache>
            </c:strRef>
          </c:tx>
          <c:spPr>
            <a:solidFill>
              <a:srgbClr val="A6193C"/>
            </a:solidFill>
          </c:spPr>
          <c:invertIfNegative val="0"/>
          <c:dLbls>
            <c:numFmt formatCode="#,##0.0_ ;[Red]\-#,##0.0\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/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Tabela_Gráfico!$H$6:$H$17</c:f>
              <c:strCache>
                <c:ptCount val="12"/>
                <c:pt idx="0">
                  <c:v>Maranhão</c:v>
                </c:pt>
                <c:pt idx="1">
                  <c:v>Paraíba</c:v>
                </c:pt>
                <c:pt idx="2">
                  <c:v>Piauí</c:v>
                </c:pt>
                <c:pt idx="3">
                  <c:v>Espírito Santo</c:v>
                </c:pt>
                <c:pt idx="4">
                  <c:v>Minas Gerais</c:v>
                </c:pt>
                <c:pt idx="5">
                  <c:v>Brasil</c:v>
                </c:pt>
                <c:pt idx="6">
                  <c:v>Pernambuco</c:v>
                </c:pt>
                <c:pt idx="7">
                  <c:v>Rio Grande do Norte</c:v>
                </c:pt>
                <c:pt idx="8">
                  <c:v>Alagoas</c:v>
                </c:pt>
                <c:pt idx="9">
                  <c:v>Sergipe</c:v>
                </c:pt>
                <c:pt idx="10">
                  <c:v>Bahia</c:v>
                </c:pt>
                <c:pt idx="11">
                  <c:v>Ceará</c:v>
                </c:pt>
              </c:strCache>
            </c:strRef>
          </c:cat>
          <c:val>
            <c:numRef>
              <c:f>Tabela_Gráfico!$J$6:$J$17</c:f>
              <c:numCache>
                <c:formatCode>#,##0.0_ ;[Red]\-#,##0.0\ </c:formatCode>
                <c:ptCount val="12"/>
                <c:pt idx="0">
                  <c:v>2.6</c:v>
                </c:pt>
                <c:pt idx="1">
                  <c:v>-1.3</c:v>
                </c:pt>
                <c:pt idx="2">
                  <c:v>-5.6</c:v>
                </c:pt>
                <c:pt idx="3">
                  <c:v>2</c:v>
                </c:pt>
                <c:pt idx="4">
                  <c:v>0.5</c:v>
                </c:pt>
                <c:pt idx="5">
                  <c:v>-3.6</c:v>
                </c:pt>
                <c:pt idx="6">
                  <c:v>-4.0999999999999996</c:v>
                </c:pt>
                <c:pt idx="7">
                  <c:v>-6.5</c:v>
                </c:pt>
                <c:pt idx="8">
                  <c:v>-3.5</c:v>
                </c:pt>
                <c:pt idx="9">
                  <c:v>-6.9</c:v>
                </c:pt>
                <c:pt idx="10">
                  <c:v>-10.3</c:v>
                </c:pt>
                <c:pt idx="11">
                  <c:v>-8.5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3-4E32-BDB4-702160FE93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-11"/>
        <c:axId val="41804544"/>
        <c:axId val="41806080"/>
      </c:barChart>
      <c:catAx>
        <c:axId val="418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 sz="600"/>
            </a:pPr>
            <a:endParaRPr lang="pt-BR"/>
          </a:p>
        </c:txPr>
        <c:crossAx val="41806080"/>
        <c:crosses val="autoZero"/>
        <c:auto val="1"/>
        <c:lblAlgn val="ctr"/>
        <c:lblOffset val="100"/>
        <c:noMultiLvlLbl val="0"/>
      </c:catAx>
      <c:valAx>
        <c:axId val="41806080"/>
        <c:scaling>
          <c:orientation val="minMax"/>
        </c:scaling>
        <c:delete val="1"/>
        <c:axPos val="l"/>
        <c:numFmt formatCode="#,##0.0_ ;[Red]\-#,##0.0\ " sourceLinked="1"/>
        <c:majorTickMark val="out"/>
        <c:minorTickMark val="none"/>
        <c:tickLblPos val="nextTo"/>
        <c:crossAx val="418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 sz="800"/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600" b="1">
          <a:latin typeface="+mn-lt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11</xdr:col>
      <xdr:colOff>557982</xdr:colOff>
      <xdr:row>18</xdr:row>
      <xdr:rowOff>49194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6A9816-F566-4677-AE1C-039067E4A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TPE/Elabora&#231;&#227;o%20dos%20Boletins/PMC/data/tabela_graf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_1"/>
      <sheetName val="tabela_2"/>
      <sheetName val="tabela_grafico"/>
    </sheetNames>
    <sheetDataSet>
      <sheetData sheetId="0">
        <row r="2">
          <cell r="B2">
            <v>0</v>
          </cell>
        </row>
      </sheetData>
      <sheetData sheetId="1">
        <row r="2">
          <cell r="A2" t="str">
            <v>Setembro 2020 / agosto 2020*</v>
          </cell>
        </row>
        <row r="3">
          <cell r="A3" t="str">
            <v>Setembro 2020 / setembro 2019</v>
          </cell>
        </row>
        <row r="4">
          <cell r="A4" t="str">
            <v>Acumulado em 2020</v>
          </cell>
        </row>
        <row r="5">
          <cell r="A5" t="str">
            <v>Acumulado em 12 meses</v>
          </cell>
        </row>
      </sheetData>
      <sheetData sheetId="2">
        <row r="2">
          <cell r="A2" t="str">
            <v>Alagoas</v>
          </cell>
        </row>
        <row r="3">
          <cell r="A3" t="str">
            <v>Bahia</v>
          </cell>
        </row>
        <row r="4">
          <cell r="A4" t="str">
            <v>Brasil</v>
          </cell>
        </row>
        <row r="5">
          <cell r="A5" t="str">
            <v>Ceará</v>
          </cell>
        </row>
        <row r="6">
          <cell r="A6" t="str">
            <v>Espírito Santo</v>
          </cell>
        </row>
        <row r="7">
          <cell r="A7" t="str">
            <v>Maranhão</v>
          </cell>
        </row>
        <row r="8">
          <cell r="A8" t="str">
            <v>Minas Gerais</v>
          </cell>
        </row>
        <row r="9">
          <cell r="A9" t="str">
            <v>Paraíba</v>
          </cell>
        </row>
        <row r="10">
          <cell r="A10" t="str">
            <v>Pernambuco</v>
          </cell>
        </row>
        <row r="11">
          <cell r="A11" t="str">
            <v>Piauí</v>
          </cell>
        </row>
        <row r="12">
          <cell r="A12" t="str">
            <v>Rio Grande do Norte</v>
          </cell>
        </row>
        <row r="13">
          <cell r="A13" t="str">
            <v>Sergipe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36B-E6BE-4067-8A53-FC386C7CB96C}">
  <dimension ref="C3:I20"/>
  <sheetViews>
    <sheetView showGridLines="0" tabSelected="1" zoomScaleNormal="100" workbookViewId="0">
      <selection activeCell="J8" sqref="J8"/>
    </sheetView>
  </sheetViews>
  <sheetFormatPr defaultRowHeight="15" x14ac:dyDescent="0.25"/>
  <cols>
    <col min="1" max="1" width="13.28515625" customWidth="1"/>
    <col min="2" max="2" width="4.28515625" customWidth="1"/>
    <col min="3" max="3" width="40.7109375" customWidth="1"/>
    <col min="4" max="5" width="4.7109375" bestFit="1" customWidth="1"/>
    <col min="6" max="6" width="9.42578125" bestFit="1" customWidth="1"/>
    <col min="7" max="7" width="4.7109375" bestFit="1" customWidth="1"/>
    <col min="8" max="8" width="5.140625" bestFit="1" customWidth="1"/>
    <col min="9" max="9" width="6" bestFit="1" customWidth="1"/>
    <col min="10" max="10" width="5.28515625" customWidth="1"/>
    <col min="16" max="16" width="9.140625" customWidth="1"/>
  </cols>
  <sheetData>
    <row r="3" spans="3:9" x14ac:dyDescent="0.25">
      <c r="C3" s="13" t="s">
        <v>28</v>
      </c>
      <c r="D3" s="2"/>
      <c r="E3" s="2"/>
      <c r="F3" s="2"/>
      <c r="G3" s="2"/>
      <c r="H3" s="2"/>
      <c r="I3" s="2"/>
    </row>
    <row r="4" spans="3:9" ht="30" customHeight="1" x14ac:dyDescent="0.25">
      <c r="C4" s="17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</row>
    <row r="5" spans="3:9" x14ac:dyDescent="0.25">
      <c r="C5" s="18" t="s">
        <v>7</v>
      </c>
      <c r="D5" s="19">
        <v>0</v>
      </c>
      <c r="E5" s="19">
        <v>-9.3000000000000007</v>
      </c>
      <c r="F5" s="19">
        <v>-2</v>
      </c>
      <c r="G5" s="19">
        <v>-6.2</v>
      </c>
      <c r="H5" s="19">
        <v>2.1</v>
      </c>
      <c r="I5" s="19">
        <v>2.5</v>
      </c>
    </row>
    <row r="6" spans="3:9" x14ac:dyDescent="0.25">
      <c r="C6" s="20" t="s">
        <v>8</v>
      </c>
      <c r="D6" s="21">
        <v>-11</v>
      </c>
      <c r="E6" s="21">
        <v>-14.1</v>
      </c>
      <c r="F6" s="21">
        <v>-6.1</v>
      </c>
      <c r="G6" s="21">
        <v>-9.1999999999999993</v>
      </c>
      <c r="H6" s="21">
        <v>-9.9</v>
      </c>
      <c r="I6" s="21">
        <v>-14.3</v>
      </c>
    </row>
    <row r="7" spans="3:9" ht="22.5" x14ac:dyDescent="0.25">
      <c r="C7" s="20" t="s">
        <v>9</v>
      </c>
      <c r="D7" s="21">
        <v>5.5</v>
      </c>
      <c r="E7" s="21">
        <v>1.8</v>
      </c>
      <c r="F7" s="21">
        <v>0.6</v>
      </c>
      <c r="G7" s="21">
        <v>-0.4</v>
      </c>
      <c r="H7" s="21">
        <v>4.5</v>
      </c>
      <c r="I7" s="21">
        <v>9.9</v>
      </c>
    </row>
    <row r="8" spans="3:9" x14ac:dyDescent="0.25">
      <c r="C8" s="30" t="s">
        <v>25</v>
      </c>
      <c r="D8" s="31">
        <v>6.6</v>
      </c>
      <c r="E8" s="31">
        <v>4.2</v>
      </c>
      <c r="F8" s="31">
        <v>3.4</v>
      </c>
      <c r="G8" s="31">
        <v>1.8</v>
      </c>
      <c r="H8" s="31">
        <v>5.9</v>
      </c>
      <c r="I8" s="31">
        <v>12.4</v>
      </c>
    </row>
    <row r="9" spans="3:9" x14ac:dyDescent="0.25">
      <c r="C9" s="20" t="s">
        <v>10</v>
      </c>
      <c r="D9" s="21">
        <v>-30.6</v>
      </c>
      <c r="E9" s="21">
        <v>-33.6</v>
      </c>
      <c r="F9" s="21">
        <v>-26.8</v>
      </c>
      <c r="G9" s="21">
        <v>-40.299999999999997</v>
      </c>
      <c r="H9" s="21">
        <v>-16.899999999999999</v>
      </c>
      <c r="I9" s="21">
        <v>-7.1</v>
      </c>
    </row>
    <row r="10" spans="3:9" x14ac:dyDescent="0.25">
      <c r="C10" s="20" t="s">
        <v>11</v>
      </c>
      <c r="D10" s="21">
        <v>9.4</v>
      </c>
      <c r="E10" s="21">
        <v>-23.7</v>
      </c>
      <c r="F10" s="21">
        <v>30.5</v>
      </c>
      <c r="G10" s="21">
        <v>13.3</v>
      </c>
      <c r="H10" s="21">
        <v>3</v>
      </c>
      <c r="I10" s="21">
        <v>1.2</v>
      </c>
    </row>
    <row r="11" spans="3:9" x14ac:dyDescent="0.25">
      <c r="C11" s="30" t="s">
        <v>26</v>
      </c>
      <c r="D11" s="31">
        <v>8.8000000000000007</v>
      </c>
      <c r="E11" s="31">
        <v>-16.399999999999999</v>
      </c>
      <c r="F11" s="31">
        <v>3.8</v>
      </c>
      <c r="G11" s="31">
        <v>14.5</v>
      </c>
      <c r="H11" s="31">
        <v>9.5</v>
      </c>
      <c r="I11" s="31">
        <v>-1.9</v>
      </c>
    </row>
    <row r="12" spans="3:9" x14ac:dyDescent="0.25">
      <c r="C12" s="30" t="s">
        <v>27</v>
      </c>
      <c r="D12" s="31">
        <v>9.6999999999999993</v>
      </c>
      <c r="E12" s="31">
        <v>-28.6</v>
      </c>
      <c r="F12" s="31">
        <v>40.799999999999997</v>
      </c>
      <c r="G12" s="31">
        <v>12.5</v>
      </c>
      <c r="H12" s="31">
        <v>1.8</v>
      </c>
      <c r="I12" s="31">
        <v>-1.1000000000000001</v>
      </c>
    </row>
    <row r="13" spans="3:9" ht="22.5" x14ac:dyDescent="0.25">
      <c r="C13" s="20" t="s">
        <v>12</v>
      </c>
      <c r="D13" s="21">
        <v>6.5</v>
      </c>
      <c r="E13" s="21">
        <v>-3</v>
      </c>
      <c r="F13" s="21">
        <v>7</v>
      </c>
      <c r="G13" s="21">
        <v>0.2</v>
      </c>
      <c r="H13" s="21">
        <v>10.9</v>
      </c>
      <c r="I13" s="21">
        <v>3.4</v>
      </c>
    </row>
    <row r="14" spans="3:9" x14ac:dyDescent="0.25">
      <c r="C14" s="20" t="s">
        <v>13</v>
      </c>
      <c r="D14" s="21">
        <v>-30.5</v>
      </c>
      <c r="E14" s="21">
        <v>-20.399999999999999</v>
      </c>
      <c r="F14" s="21">
        <v>-42.3</v>
      </c>
      <c r="G14" s="21">
        <v>-41.8</v>
      </c>
      <c r="H14" s="21">
        <v>-32.9</v>
      </c>
      <c r="I14" s="21">
        <v>-24.8</v>
      </c>
    </row>
    <row r="15" spans="3:9" ht="22.5" x14ac:dyDescent="0.25">
      <c r="C15" s="20" t="s">
        <v>14</v>
      </c>
      <c r="D15" s="21">
        <v>-18.2</v>
      </c>
      <c r="E15" s="21">
        <v>-2.2999999999999998</v>
      </c>
      <c r="F15" s="21">
        <v>-13.7</v>
      </c>
      <c r="G15" s="21">
        <v>-26.9</v>
      </c>
      <c r="H15" s="21">
        <v>-1.3</v>
      </c>
      <c r="I15" s="21">
        <v>-6.1</v>
      </c>
    </row>
    <row r="16" spans="3:9" x14ac:dyDescent="0.25">
      <c r="C16" s="20" t="s">
        <v>15</v>
      </c>
      <c r="D16" s="21">
        <v>-1.5</v>
      </c>
      <c r="E16" s="21">
        <v>-11.9</v>
      </c>
      <c r="F16" s="21">
        <v>-6.5</v>
      </c>
      <c r="G16" s="21">
        <v>-16.600000000000001</v>
      </c>
      <c r="H16" s="21">
        <v>3.2</v>
      </c>
      <c r="I16" s="21">
        <v>-13.2</v>
      </c>
    </row>
    <row r="17" spans="3:9" x14ac:dyDescent="0.25">
      <c r="C17" s="22" t="s">
        <v>16</v>
      </c>
      <c r="D17" s="23">
        <v>-3.6</v>
      </c>
      <c r="E17" s="23">
        <v>-8.5</v>
      </c>
      <c r="F17" s="23">
        <v>-4.0999999999999996</v>
      </c>
      <c r="G17" s="23">
        <v>-10.3</v>
      </c>
      <c r="H17" s="23">
        <v>0.5</v>
      </c>
      <c r="I17" s="23">
        <v>2</v>
      </c>
    </row>
    <row r="18" spans="3:9" x14ac:dyDescent="0.25">
      <c r="C18" s="20" t="s">
        <v>17</v>
      </c>
      <c r="D18" s="21">
        <v>-18.100000000000001</v>
      </c>
      <c r="E18" s="21">
        <v>-10.4</v>
      </c>
      <c r="F18" s="21">
        <v>-11.3</v>
      </c>
      <c r="G18" s="21">
        <v>-28.7</v>
      </c>
      <c r="H18" s="21">
        <v>-6.7</v>
      </c>
      <c r="I18" s="21">
        <v>-6</v>
      </c>
    </row>
    <row r="19" spans="3:9" x14ac:dyDescent="0.25">
      <c r="C19" s="24" t="s">
        <v>18</v>
      </c>
      <c r="D19" s="25">
        <v>7.9</v>
      </c>
      <c r="E19" s="25">
        <v>4.5</v>
      </c>
      <c r="F19" s="25">
        <v>1.7</v>
      </c>
      <c r="G19" s="25">
        <v>11.7</v>
      </c>
      <c r="H19" s="25">
        <v>1.6</v>
      </c>
      <c r="I19" s="25">
        <v>51.6</v>
      </c>
    </row>
    <row r="20" spans="3:9" x14ac:dyDescent="0.25">
      <c r="C20" s="14" t="s">
        <v>38</v>
      </c>
    </row>
  </sheetData>
  <pageMargins left="0.511811024" right="0.511811024" top="0.78740157499999996" bottom="0.78740157499999996" header="0.31496062000000002" footer="0.31496062000000002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698D-E648-4FA3-8317-E16746711BB5}">
  <dimension ref="A4:Y10"/>
  <sheetViews>
    <sheetView showGridLines="0" zoomScaleNormal="100" workbookViewId="0">
      <pane xSplit="1" topLeftCell="B1" activePane="topRight" state="frozen"/>
      <selection pane="topRight" activeCell="B8" sqref="B8"/>
    </sheetView>
  </sheetViews>
  <sheetFormatPr defaultRowHeight="15" x14ac:dyDescent="0.25"/>
  <cols>
    <col min="1" max="1" width="31.5703125" bestFit="1" customWidth="1"/>
    <col min="2" max="2" width="8" bestFit="1" customWidth="1"/>
    <col min="3" max="3" width="9.5703125" bestFit="1" customWidth="1"/>
    <col min="4" max="4" width="8" bestFit="1" customWidth="1"/>
    <col min="5" max="5" width="9.5703125" bestFit="1" customWidth="1"/>
    <col min="6" max="6" width="8" bestFit="1" customWidth="1"/>
    <col min="7" max="7" width="9.5703125" bestFit="1" customWidth="1"/>
    <col min="8" max="8" width="8" bestFit="1" customWidth="1"/>
    <col min="9" max="9" width="9.5703125" bestFit="1" customWidth="1"/>
    <col min="10" max="10" width="8" bestFit="1" customWidth="1"/>
    <col min="11" max="11" width="11.42578125" customWidth="1"/>
    <col min="12" max="12" width="8" bestFit="1" customWidth="1"/>
    <col min="13" max="13" width="9.5703125" bestFit="1" customWidth="1"/>
    <col min="14" max="14" width="8" bestFit="1" customWidth="1"/>
    <col min="15" max="15" width="9.5703125" bestFit="1" customWidth="1"/>
    <col min="16" max="16" width="8" bestFit="1" customWidth="1"/>
    <col min="17" max="17" width="9.5703125" bestFit="1" customWidth="1"/>
    <col min="18" max="18" width="8" bestFit="1" customWidth="1"/>
    <col min="19" max="19" width="9.5703125" bestFit="1" customWidth="1"/>
    <col min="20" max="20" width="8" bestFit="1" customWidth="1"/>
    <col min="21" max="21" width="9.5703125" bestFit="1" customWidth="1"/>
    <col min="22" max="22" width="8" bestFit="1" customWidth="1"/>
    <col min="23" max="23" width="9.5703125" bestFit="1" customWidth="1"/>
    <col min="24" max="24" width="8" bestFit="1" customWidth="1"/>
    <col min="25" max="25" width="9.5703125" bestFit="1" customWidth="1"/>
  </cols>
  <sheetData>
    <row r="4" spans="1:25" x14ac:dyDescent="0.25">
      <c r="A4" s="36" t="s">
        <v>31</v>
      </c>
      <c r="B4" s="32" t="s">
        <v>1</v>
      </c>
      <c r="C4" s="32"/>
      <c r="D4" s="35" t="s">
        <v>32</v>
      </c>
      <c r="E4" s="36"/>
      <c r="F4" s="35" t="s">
        <v>33</v>
      </c>
      <c r="G4" s="36"/>
      <c r="H4" s="32" t="s">
        <v>2</v>
      </c>
      <c r="I4" s="32"/>
      <c r="J4" s="33" t="s">
        <v>34</v>
      </c>
      <c r="K4" s="34"/>
      <c r="L4" s="35" t="s">
        <v>35</v>
      </c>
      <c r="M4" s="36"/>
      <c r="N4" s="32" t="s">
        <v>3</v>
      </c>
      <c r="O4" s="32"/>
      <c r="P4" s="35" t="s">
        <v>36</v>
      </c>
      <c r="Q4" s="36"/>
      <c r="R4" s="35" t="s">
        <v>37</v>
      </c>
      <c r="S4" s="36"/>
      <c r="T4" s="32" t="s">
        <v>4</v>
      </c>
      <c r="U4" s="32"/>
      <c r="V4" s="32" t="s">
        <v>5</v>
      </c>
      <c r="W4" s="32"/>
      <c r="X4" s="32" t="s">
        <v>6</v>
      </c>
      <c r="Y4" s="32"/>
    </row>
    <row r="5" spans="1:25" ht="30.75" customHeight="1" x14ac:dyDescent="0.25">
      <c r="A5" s="36"/>
      <c r="B5" s="4" t="s">
        <v>20</v>
      </c>
      <c r="C5" s="4" t="s">
        <v>21</v>
      </c>
      <c r="D5" s="4" t="s">
        <v>20</v>
      </c>
      <c r="E5" s="4" t="s">
        <v>21</v>
      </c>
      <c r="F5" s="4" t="s">
        <v>20</v>
      </c>
      <c r="G5" s="4" t="s">
        <v>21</v>
      </c>
      <c r="H5" s="4" t="s">
        <v>20</v>
      </c>
      <c r="I5" s="4" t="s">
        <v>21</v>
      </c>
      <c r="J5" s="4" t="s">
        <v>20</v>
      </c>
      <c r="K5" s="4" t="s">
        <v>21</v>
      </c>
      <c r="L5" s="4" t="s">
        <v>20</v>
      </c>
      <c r="M5" s="4" t="s">
        <v>21</v>
      </c>
      <c r="N5" s="4" t="s">
        <v>20</v>
      </c>
      <c r="O5" s="4" t="s">
        <v>21</v>
      </c>
      <c r="P5" s="4" t="s">
        <v>20</v>
      </c>
      <c r="Q5" s="4" t="s">
        <v>21</v>
      </c>
      <c r="R5" s="4" t="s">
        <v>20</v>
      </c>
      <c r="S5" s="4" t="s">
        <v>21</v>
      </c>
      <c r="T5" s="4" t="s">
        <v>20</v>
      </c>
      <c r="U5" s="4" t="s">
        <v>21</v>
      </c>
      <c r="V5" s="4" t="s">
        <v>20</v>
      </c>
      <c r="W5" s="4" t="s">
        <v>21</v>
      </c>
      <c r="X5" s="4" t="s">
        <v>20</v>
      </c>
      <c r="Y5" s="4" t="s">
        <v>21</v>
      </c>
    </row>
    <row r="6" spans="1:25" x14ac:dyDescent="0.25">
      <c r="A6" s="28" t="str">
        <f>[1]tabela_2!A2</f>
        <v>Setembro 2020 / agosto 2020*</v>
      </c>
      <c r="B6" s="26">
        <v>0.6</v>
      </c>
      <c r="C6" s="26">
        <v>1.2</v>
      </c>
      <c r="D6" s="26">
        <v>-5.9</v>
      </c>
      <c r="E6" s="26">
        <v>-3.9</v>
      </c>
      <c r="F6" s="26">
        <v>5.7</v>
      </c>
      <c r="G6" s="26">
        <v>2.4</v>
      </c>
      <c r="H6" s="26">
        <v>-4.4000000000000004</v>
      </c>
      <c r="I6" s="26">
        <v>-3.7</v>
      </c>
      <c r="J6" s="26">
        <v>-0.5</v>
      </c>
      <c r="K6" s="26">
        <v>0.5</v>
      </c>
      <c r="L6" s="26">
        <v>-2.9</v>
      </c>
      <c r="M6" s="26">
        <v>-3.3</v>
      </c>
      <c r="N6" s="26">
        <v>-3.5</v>
      </c>
      <c r="O6" s="26">
        <v>-1</v>
      </c>
      <c r="P6" s="26">
        <v>-0.4</v>
      </c>
      <c r="Q6" s="26">
        <v>-0.2</v>
      </c>
      <c r="R6" s="26">
        <v>0.5</v>
      </c>
      <c r="S6" s="26">
        <v>3</v>
      </c>
      <c r="T6" s="26">
        <v>0.8</v>
      </c>
      <c r="U6" s="26">
        <v>3.2</v>
      </c>
      <c r="V6" s="26">
        <v>0.5</v>
      </c>
      <c r="W6" s="26">
        <v>1.5</v>
      </c>
      <c r="X6" s="26">
        <v>1.8</v>
      </c>
      <c r="Y6" s="26">
        <v>3.1</v>
      </c>
    </row>
    <row r="7" spans="1:25" x14ac:dyDescent="0.25">
      <c r="A7" s="28" t="str">
        <f>[1]tabela_2!A3</f>
        <v>Setembro 2020 / setembro 2019</v>
      </c>
      <c r="B7" s="26">
        <v>7.3</v>
      </c>
      <c r="C7" s="26">
        <v>7.4</v>
      </c>
      <c r="D7" s="26">
        <v>21.6</v>
      </c>
      <c r="E7" s="26">
        <v>23.4</v>
      </c>
      <c r="F7" s="26">
        <v>23.9</v>
      </c>
      <c r="G7" s="26">
        <v>18.8</v>
      </c>
      <c r="H7" s="26">
        <v>4.2</v>
      </c>
      <c r="I7" s="26">
        <v>8.1</v>
      </c>
      <c r="J7" s="26">
        <v>3.8</v>
      </c>
      <c r="K7" s="26">
        <v>5.8</v>
      </c>
      <c r="L7" s="26">
        <v>12.8</v>
      </c>
      <c r="M7" s="26">
        <v>8.1999999999999993</v>
      </c>
      <c r="N7" s="26">
        <v>6.8</v>
      </c>
      <c r="O7" s="26">
        <v>10.7</v>
      </c>
      <c r="P7" s="26">
        <v>7.5</v>
      </c>
      <c r="Q7" s="26">
        <v>12.6</v>
      </c>
      <c r="R7" s="26">
        <v>5.8</v>
      </c>
      <c r="S7" s="26">
        <v>12.3</v>
      </c>
      <c r="T7" s="26">
        <v>7.1</v>
      </c>
      <c r="U7" s="26">
        <v>3.9</v>
      </c>
      <c r="V7" s="26">
        <v>12.6</v>
      </c>
      <c r="W7" s="26">
        <v>11.3</v>
      </c>
      <c r="X7" s="26">
        <v>13.5</v>
      </c>
      <c r="Y7" s="26">
        <v>22.7</v>
      </c>
    </row>
    <row r="8" spans="1:25" x14ac:dyDescent="0.25">
      <c r="A8" s="28" t="str">
        <f>[1]tabela_2!A4</f>
        <v>Acumulado em 2020</v>
      </c>
      <c r="B8" s="26">
        <v>0</v>
      </c>
      <c r="C8" s="26">
        <v>-3.6</v>
      </c>
      <c r="D8" s="26">
        <v>5.7</v>
      </c>
      <c r="E8" s="26">
        <v>2.6</v>
      </c>
      <c r="F8" s="26">
        <v>2.6</v>
      </c>
      <c r="G8" s="26">
        <v>-5.6</v>
      </c>
      <c r="H8" s="26">
        <v>-9.3000000000000007</v>
      </c>
      <c r="I8" s="26">
        <v>-8.5</v>
      </c>
      <c r="J8" s="26">
        <v>-5.2</v>
      </c>
      <c r="K8" s="26">
        <v>-6.5</v>
      </c>
      <c r="L8" s="26">
        <v>3.4</v>
      </c>
      <c r="M8" s="26">
        <v>-1.3</v>
      </c>
      <c r="N8" s="26">
        <v>-2</v>
      </c>
      <c r="O8" s="26">
        <v>-4.0999999999999996</v>
      </c>
      <c r="P8" s="26">
        <v>-5.4</v>
      </c>
      <c r="Q8" s="26">
        <v>-3.5</v>
      </c>
      <c r="R8" s="26">
        <v>-6.1</v>
      </c>
      <c r="S8" s="26">
        <v>-6.9</v>
      </c>
      <c r="T8" s="26">
        <v>-6.2</v>
      </c>
      <c r="U8" s="26">
        <v>-10.3</v>
      </c>
      <c r="V8" s="26">
        <v>2.1</v>
      </c>
      <c r="W8" s="26">
        <v>0.5</v>
      </c>
      <c r="X8" s="26">
        <v>2.5</v>
      </c>
      <c r="Y8" s="26">
        <v>2</v>
      </c>
    </row>
    <row r="9" spans="1:25" x14ac:dyDescent="0.25">
      <c r="A9" s="29" t="str">
        <f>[1]tabela_2!A5</f>
        <v>Acumulado em 12 meses</v>
      </c>
      <c r="B9" s="27">
        <v>0.9</v>
      </c>
      <c r="C9" s="27">
        <v>-1.4</v>
      </c>
      <c r="D9" s="27">
        <v>4.2</v>
      </c>
      <c r="E9" s="27">
        <v>1.7</v>
      </c>
      <c r="F9" s="27">
        <v>2.1</v>
      </c>
      <c r="G9" s="27">
        <v>-4.4000000000000004</v>
      </c>
      <c r="H9" s="27">
        <v>-7</v>
      </c>
      <c r="I9" s="27">
        <v>-5.2</v>
      </c>
      <c r="J9" s="27">
        <v>-3.4</v>
      </c>
      <c r="K9" s="27">
        <v>-4.3</v>
      </c>
      <c r="L9" s="27">
        <v>5.6</v>
      </c>
      <c r="M9" s="27">
        <v>0.8</v>
      </c>
      <c r="N9" s="27">
        <v>-1</v>
      </c>
      <c r="O9" s="27">
        <v>-2.1</v>
      </c>
      <c r="P9" s="27">
        <v>-4.2</v>
      </c>
      <c r="Q9" s="27">
        <v>-1.8</v>
      </c>
      <c r="R9" s="27">
        <v>-4.8</v>
      </c>
      <c r="S9" s="27">
        <v>-5.5</v>
      </c>
      <c r="T9" s="27">
        <v>-3.1</v>
      </c>
      <c r="U9" s="27">
        <v>-5.9</v>
      </c>
      <c r="V9" s="27">
        <v>2.2999999999999998</v>
      </c>
      <c r="W9" s="27">
        <v>1.5</v>
      </c>
      <c r="X9" s="27">
        <v>2.9</v>
      </c>
      <c r="Y9" s="27">
        <v>3.2</v>
      </c>
    </row>
    <row r="10" spans="1:25" x14ac:dyDescent="0.25">
      <c r="A10" s="1" t="s">
        <v>22</v>
      </c>
    </row>
  </sheetData>
  <mergeCells count="13">
    <mergeCell ref="A4:A5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511811024" right="0.511811024" top="0.78740157499999996" bottom="0.78740157499999996" header="0.31496062000000002" footer="0.31496062000000002"/>
  <pageSetup paperSize="9" scale="4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FC61-5582-499D-94F4-236F732DCAAE}">
  <dimension ref="C5:J17"/>
  <sheetViews>
    <sheetView showGridLines="0" zoomScaleNormal="100" workbookViewId="0">
      <selection activeCell="D21" sqref="D21"/>
    </sheetView>
  </sheetViews>
  <sheetFormatPr defaultRowHeight="15" x14ac:dyDescent="0.25"/>
  <cols>
    <col min="1" max="1" width="4.85546875" customWidth="1"/>
    <col min="2" max="2" width="3.140625" customWidth="1"/>
    <col min="3" max="3" width="28.140625" bestFit="1" customWidth="1"/>
    <col min="4" max="4" width="17.140625" bestFit="1" customWidth="1"/>
    <col min="5" max="5" width="18.140625" bestFit="1" customWidth="1"/>
    <col min="6" max="6" width="5.85546875" customWidth="1"/>
    <col min="7" max="7" width="3.140625" customWidth="1"/>
    <col min="8" max="8" width="24.140625" bestFit="1" customWidth="1"/>
    <col min="9" max="9" width="14.85546875" bestFit="1" customWidth="1"/>
    <col min="10" max="10" width="16" bestFit="1" customWidth="1"/>
  </cols>
  <sheetData>
    <row r="5" spans="3:10" ht="33" customHeight="1" x14ac:dyDescent="0.25">
      <c r="C5" s="7" t="s">
        <v>19</v>
      </c>
      <c r="D5" s="7" t="s">
        <v>24</v>
      </c>
      <c r="E5" s="7" t="s">
        <v>23</v>
      </c>
      <c r="H5" s="7" t="s">
        <v>19</v>
      </c>
      <c r="I5" s="7" t="s">
        <v>24</v>
      </c>
      <c r="J5" s="7" t="s">
        <v>23</v>
      </c>
    </row>
    <row r="6" spans="3:10" x14ac:dyDescent="0.25">
      <c r="C6" s="5" t="str">
        <f>IFERROR([1]tabela_grafico!A2,"")</f>
        <v>Alagoas</v>
      </c>
      <c r="D6" s="6">
        <v>-5.4</v>
      </c>
      <c r="E6" s="6">
        <v>-3.5</v>
      </c>
      <c r="H6" t="str" cm="1">
        <f t="array" ref="H6:J17">_xlfn._xlws.SORT(C6:E17,2,-1)</f>
        <v>Maranhão</v>
      </c>
      <c r="I6" s="11">
        <v>5.7</v>
      </c>
      <c r="J6" s="11">
        <v>2.6</v>
      </c>
    </row>
    <row r="7" spans="3:10" x14ac:dyDescent="0.25">
      <c r="C7" s="5" t="str">
        <f>IFERROR([1]tabela_grafico!A3,"")</f>
        <v>Bahia</v>
      </c>
      <c r="D7" s="6">
        <v>-6.2</v>
      </c>
      <c r="E7" s="6">
        <v>-10.3</v>
      </c>
      <c r="H7" t="str">
        <v>Paraíba</v>
      </c>
      <c r="I7" s="11">
        <v>3.4</v>
      </c>
      <c r="J7" s="11">
        <v>-1.3</v>
      </c>
    </row>
    <row r="8" spans="3:10" x14ac:dyDescent="0.25">
      <c r="C8" s="5" t="str">
        <f>IFERROR([1]tabela_grafico!A4,"")</f>
        <v>Brasil</v>
      </c>
      <c r="D8" s="6">
        <v>0</v>
      </c>
      <c r="E8" s="6">
        <v>-3.6</v>
      </c>
      <c r="H8" t="str">
        <v>Piauí</v>
      </c>
      <c r="I8" s="11">
        <v>2.6</v>
      </c>
      <c r="J8" s="11">
        <v>-5.6</v>
      </c>
    </row>
    <row r="9" spans="3:10" x14ac:dyDescent="0.25">
      <c r="C9" s="5" t="str">
        <f>IFERROR([1]tabela_grafico!A5,"")</f>
        <v>Ceará</v>
      </c>
      <c r="D9" s="6">
        <v>-9.3000000000000007</v>
      </c>
      <c r="E9" s="6">
        <v>-8.5</v>
      </c>
      <c r="H9" t="str">
        <v>Espírito Santo</v>
      </c>
      <c r="I9" s="11">
        <v>2.5</v>
      </c>
      <c r="J9" s="11">
        <v>2</v>
      </c>
    </row>
    <row r="10" spans="3:10" x14ac:dyDescent="0.25">
      <c r="C10" s="5" t="str">
        <f>IFERROR([1]tabela_grafico!A6,"")</f>
        <v>Espírito Santo</v>
      </c>
      <c r="D10" s="6">
        <v>2.5</v>
      </c>
      <c r="E10" s="6">
        <v>2</v>
      </c>
      <c r="H10" t="str">
        <v>Minas Gerais</v>
      </c>
      <c r="I10" s="11">
        <v>2.1</v>
      </c>
      <c r="J10" s="11">
        <v>0.5</v>
      </c>
    </row>
    <row r="11" spans="3:10" x14ac:dyDescent="0.25">
      <c r="C11" s="5" t="str">
        <f>IFERROR([1]tabela_grafico!A7,"")</f>
        <v>Maranhão</v>
      </c>
      <c r="D11" s="6">
        <v>5.7</v>
      </c>
      <c r="E11" s="6">
        <v>2.6</v>
      </c>
      <c r="H11" t="str">
        <v>Brasil</v>
      </c>
      <c r="I11" s="11">
        <v>0</v>
      </c>
      <c r="J11" s="11">
        <v>-3.6</v>
      </c>
    </row>
    <row r="12" spans="3:10" x14ac:dyDescent="0.25">
      <c r="C12" s="5" t="str">
        <f>IFERROR([1]tabela_grafico!A8,"")</f>
        <v>Minas Gerais</v>
      </c>
      <c r="D12" s="6">
        <v>2.1</v>
      </c>
      <c r="E12" s="6">
        <v>0.5</v>
      </c>
      <c r="H12" t="str">
        <v>Pernambuco</v>
      </c>
      <c r="I12" s="11">
        <v>-2</v>
      </c>
      <c r="J12" s="11">
        <v>-4.0999999999999996</v>
      </c>
    </row>
    <row r="13" spans="3:10" x14ac:dyDescent="0.25">
      <c r="C13" s="5" t="str">
        <f>IFERROR([1]tabela_grafico!A9,"")</f>
        <v>Paraíba</v>
      </c>
      <c r="D13" s="6">
        <v>3.4</v>
      </c>
      <c r="E13" s="6">
        <v>-1.3</v>
      </c>
      <c r="H13" t="str">
        <v>Rio Grande do Norte</v>
      </c>
      <c r="I13" s="11">
        <v>-5.2</v>
      </c>
      <c r="J13" s="11">
        <v>-6.5</v>
      </c>
    </row>
    <row r="14" spans="3:10" x14ac:dyDescent="0.25">
      <c r="C14" s="5" t="str">
        <f>IFERROR([1]tabela_grafico!A10,"")</f>
        <v>Pernambuco</v>
      </c>
      <c r="D14" s="6">
        <v>-2</v>
      </c>
      <c r="E14" s="6">
        <v>-4.0999999999999996</v>
      </c>
      <c r="H14" t="str">
        <v>Alagoas</v>
      </c>
      <c r="I14" s="11">
        <v>-5.4</v>
      </c>
      <c r="J14" s="11">
        <v>-3.5</v>
      </c>
    </row>
    <row r="15" spans="3:10" x14ac:dyDescent="0.25">
      <c r="C15" s="5" t="str">
        <f>IFERROR([1]tabela_grafico!A11,"")</f>
        <v>Piauí</v>
      </c>
      <c r="D15" s="6">
        <v>2.6</v>
      </c>
      <c r="E15" s="6">
        <v>-5.6</v>
      </c>
      <c r="H15" t="str">
        <v>Sergipe</v>
      </c>
      <c r="I15" s="11">
        <v>-6.1</v>
      </c>
      <c r="J15" s="11">
        <v>-6.9</v>
      </c>
    </row>
    <row r="16" spans="3:10" x14ac:dyDescent="0.25">
      <c r="C16" s="5" t="str">
        <f>IFERROR([1]tabela_grafico!A12,"")</f>
        <v>Rio Grande do Norte</v>
      </c>
      <c r="D16" s="6">
        <v>-5.2</v>
      </c>
      <c r="E16" s="6">
        <v>-6.5</v>
      </c>
      <c r="H16" t="str">
        <v>Bahia</v>
      </c>
      <c r="I16" s="11">
        <v>-6.2</v>
      </c>
      <c r="J16" s="11">
        <v>-10.3</v>
      </c>
    </row>
    <row r="17" spans="3:10" x14ac:dyDescent="0.25">
      <c r="C17" s="8" t="str">
        <f>IFERROR([1]tabela_grafico!A13,"")</f>
        <v>Sergipe</v>
      </c>
      <c r="D17" s="9">
        <v>-6.1</v>
      </c>
      <c r="E17" s="9">
        <v>-6.9</v>
      </c>
      <c r="H17" s="10" t="str">
        <v>Ceará</v>
      </c>
      <c r="I17" s="12">
        <v>-9.3000000000000007</v>
      </c>
      <c r="J17" s="12">
        <v>-8.5</v>
      </c>
    </row>
  </sheetData>
  <sortState xmlns:xlrd2="http://schemas.microsoft.com/office/spreadsheetml/2017/richdata2" ref="C6:E17">
    <sortCondition ref="C6"/>
  </sortState>
  <pageMargins left="0.511811024" right="0.511811024" top="0.78740157499999996" bottom="0.78740157499999996" header="0.31496062000000002" footer="0.31496062000000002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940B-79DD-4BDD-B750-9367152C2DFC}">
  <dimension ref="B3:D21"/>
  <sheetViews>
    <sheetView showGridLines="0" zoomScaleNormal="100" workbookViewId="0">
      <selection activeCell="D27" sqref="D27"/>
    </sheetView>
  </sheetViews>
  <sheetFormatPr defaultRowHeight="15" x14ac:dyDescent="0.25"/>
  <sheetData>
    <row r="3" spans="4:4" ht="17.25" customHeight="1" x14ac:dyDescent="0.25">
      <c r="D3" s="16" t="s">
        <v>29</v>
      </c>
    </row>
    <row r="19" spans="2:4" ht="21.75" customHeight="1" x14ac:dyDescent="0.35">
      <c r="D19" s="15" t="s">
        <v>30</v>
      </c>
    </row>
    <row r="21" spans="2:4" x14ac:dyDescent="0.25">
      <c r="B21" s="3"/>
    </row>
  </sheetData>
  <pageMargins left="0.511811024" right="0.511811024" top="0.78740157499999996" bottom="0.78740157499999996" header="0.31496062000000002" footer="0.31496062000000002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Tabela - 1</vt:lpstr>
      <vt:lpstr>Tabela - 2</vt:lpstr>
      <vt:lpstr>Tabela_Gráfico</vt:lpstr>
      <vt:lpstr>Gráfico - 1</vt:lpstr>
      <vt:lpstr>'Gráfico - 1'!Area_de_impressao</vt:lpstr>
      <vt:lpstr>'Tabela - 1'!Area_de_impressao</vt:lpstr>
      <vt:lpstr>'Tabela - 2'!Area_de_impressao</vt:lpstr>
      <vt:lpstr>Tabela_Gráfico!Area_de_impressao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cp:lastPrinted>2019-07-11T14:50:37Z</cp:lastPrinted>
  <dcterms:created xsi:type="dcterms:W3CDTF">2019-05-10T12:17:26Z</dcterms:created>
  <dcterms:modified xsi:type="dcterms:W3CDTF">2020-11-12T16:45:25Z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ef4b8c98-a432-4a27-973f-80b8ae0de9cd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