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Alysson\Unifor\Monitoria\TPE\Elaboração dos Boletins\PMC\boletins_feitos\13 - Janeiro_2020\"/>
    </mc:Choice>
  </mc:AlternateContent>
  <xr:revisionPtr revIDLastSave="901" documentId="8_{FAB34A94-B0FF-4002-96E1-6A968DF7E5C4}" xr6:coauthVersionLast="45" xr6:coauthVersionMax="45" xr10:uidLastSave="{7C171B90-5243-40B3-A744-3CEBDA7A4E05}"/>
  <bookViews>
    <workbookView xWindow="-120" yWindow="-120" windowWidth="20730" windowHeight="11160" xr2:uid="{93F8253C-DD6A-4E91-80DD-E4ABDBB10E5E}"/>
  </bookViews>
  <sheets>
    <sheet name="Tabela - 1" sheetId="1" r:id="rId1"/>
    <sheet name="Tabela - 2" sheetId="5" r:id="rId2"/>
    <sheet name="Tabela_Gráfico" sheetId="9" r:id="rId3"/>
    <sheet name="Gráfico - 1" sheetId="8" r:id="rId4"/>
  </sheets>
  <externalReferences>
    <externalReference r:id="rId5"/>
    <externalReference r:id="rId6"/>
    <externalReference r:id="rId7"/>
  </externalReferences>
  <definedNames>
    <definedName name="_xlnm.Print_Area" localSheetId="3">'Gráfico - 1'!$D$1:$R$26</definedName>
    <definedName name="_xlnm.Print_Area" localSheetId="0">'Tabela - 1'!$B$1:$J$20</definedName>
    <definedName name="_xlnm.Print_Area" localSheetId="1">'Tabela - 2'!$A$1:$O$15</definedName>
    <definedName name="_xlnm.Print_Area" localSheetId="2">Tabela_Gráfico!$F$2:$L$17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D13" i="5" l="1"/>
  <c r="E13" i="5"/>
  <c r="F13" i="5"/>
  <c r="G13" i="5"/>
  <c r="H13" i="5"/>
  <c r="I13" i="5"/>
  <c r="J13" i="5"/>
  <c r="K13" i="5"/>
  <c r="L13" i="5"/>
  <c r="M13" i="5"/>
  <c r="N13" i="5"/>
  <c r="C13" i="5"/>
  <c r="D12" i="5"/>
  <c r="E12" i="5"/>
  <c r="F12" i="5"/>
  <c r="G12" i="5"/>
  <c r="H12" i="5"/>
  <c r="I12" i="5"/>
  <c r="J12" i="5"/>
  <c r="K12" i="5"/>
  <c r="L12" i="5"/>
  <c r="M12" i="5"/>
  <c r="N12" i="5"/>
  <c r="C12" i="5"/>
  <c r="D11" i="5"/>
  <c r="E11" i="5"/>
  <c r="F11" i="5"/>
  <c r="G11" i="5"/>
  <c r="H11" i="5"/>
  <c r="I11" i="5"/>
  <c r="J11" i="5"/>
  <c r="K11" i="5"/>
  <c r="L11" i="5"/>
  <c r="M11" i="5"/>
  <c r="N11" i="5"/>
  <c r="C11" i="5"/>
  <c r="D10" i="5"/>
  <c r="E10" i="5"/>
  <c r="F10" i="5"/>
  <c r="G10" i="5"/>
  <c r="H10" i="5"/>
  <c r="I10" i="5"/>
  <c r="J10" i="5"/>
  <c r="K10" i="5"/>
  <c r="L10" i="5"/>
  <c r="M10" i="5"/>
  <c r="N10" i="5"/>
  <c r="C10" i="5"/>
  <c r="J16" i="9" l="1"/>
  <c r="I16" i="9"/>
  <c r="J6" i="9"/>
  <c r="J7" i="9"/>
  <c r="J8" i="9"/>
  <c r="J9" i="9"/>
  <c r="J10" i="9"/>
  <c r="J11" i="9"/>
  <c r="J12" i="9"/>
  <c r="J13" i="9"/>
  <c r="J14" i="9"/>
  <c r="J15" i="9"/>
  <c r="J5" i="9"/>
  <c r="I6" i="9"/>
  <c r="I7" i="9"/>
  <c r="I8" i="9"/>
  <c r="I9" i="9"/>
  <c r="I10" i="9"/>
  <c r="I11" i="9"/>
  <c r="I12" i="9"/>
  <c r="I13" i="9"/>
  <c r="I14" i="9"/>
  <c r="I15" i="9"/>
  <c r="I5" i="9"/>
  <c r="E18" i="1"/>
  <c r="F18" i="1"/>
  <c r="G18" i="1"/>
  <c r="H18" i="1"/>
  <c r="I18" i="1"/>
  <c r="D18" i="1"/>
  <c r="E17" i="1"/>
  <c r="F17" i="1"/>
  <c r="G17" i="1"/>
  <c r="H17" i="1"/>
  <c r="I17" i="1"/>
  <c r="D17" i="1"/>
  <c r="E16" i="1"/>
  <c r="F16" i="1"/>
  <c r="G16" i="1"/>
  <c r="H16" i="1"/>
  <c r="I16" i="1"/>
  <c r="D16" i="1"/>
  <c r="D6" i="1"/>
  <c r="E6" i="1"/>
  <c r="F6" i="1"/>
  <c r="G6" i="1"/>
  <c r="H6" i="1"/>
  <c r="I6" i="1"/>
  <c r="D7" i="1"/>
  <c r="E7" i="1"/>
  <c r="F7" i="1"/>
  <c r="G7" i="1"/>
  <c r="H7" i="1"/>
  <c r="I7" i="1"/>
  <c r="D8" i="1"/>
  <c r="E8" i="1"/>
  <c r="F8" i="1"/>
  <c r="G8" i="1"/>
  <c r="H8" i="1"/>
  <c r="I8" i="1"/>
  <c r="D9" i="1"/>
  <c r="E9" i="1"/>
  <c r="F9" i="1"/>
  <c r="G9" i="1"/>
  <c r="H9" i="1"/>
  <c r="I9" i="1"/>
  <c r="D10" i="1"/>
  <c r="E10" i="1"/>
  <c r="F10" i="1"/>
  <c r="G10" i="1"/>
  <c r="H10" i="1"/>
  <c r="I10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E5" i="1"/>
  <c r="F5" i="1"/>
  <c r="G5" i="1"/>
  <c r="H5" i="1"/>
  <c r="I5" i="1"/>
  <c r="D5" i="1"/>
  <c r="E4" i="1"/>
  <c r="F4" i="1"/>
  <c r="G4" i="1"/>
  <c r="H4" i="1"/>
  <c r="I4" i="1"/>
</calcChain>
</file>

<file path=xl/sharedStrings.xml><?xml version="1.0" encoding="utf-8"?>
<sst xmlns="http://schemas.openxmlformats.org/spreadsheetml/2006/main" count="62" uniqueCount="40">
  <si>
    <t>Comércio e atividades</t>
  </si>
  <si>
    <t>Brasil</t>
  </si>
  <si>
    <t>Ceará</t>
  </si>
  <si>
    <t>Pernambuco</t>
  </si>
  <si>
    <t>Bahia</t>
  </si>
  <si>
    <t>Minas Gerais</t>
  </si>
  <si>
    <t>Espírito Santo</t>
  </si>
  <si>
    <t>Comércio varejista</t>
  </si>
  <si>
    <t>Combustíveis e lubrificantes</t>
  </si>
  <si>
    <t>Hipermercados, supermercados, produtos alimentícios, bebidas e fumo</t>
  </si>
  <si>
    <t>Tecidos, vestuário e calçados</t>
  </si>
  <si>
    <t>Móveis e eletrodomésticos</t>
  </si>
  <si>
    <t>Artigos farmacêuticos, médicos, ortopédicos, de perfumaria e cosméticos</t>
  </si>
  <si>
    <t>Livros, jornais, revistas e papelaria</t>
  </si>
  <si>
    <t>Equipamentos e materiais para escritório, informática e comunicação</t>
  </si>
  <si>
    <t>Outros artigos de uso pessoal e doméstico</t>
  </si>
  <si>
    <t>Comércio varejista ampliado</t>
  </si>
  <si>
    <t>Veículos, motocicletas, partes e peças</t>
  </si>
  <si>
    <t>Material de construção</t>
  </si>
  <si>
    <t>Maranhão</t>
  </si>
  <si>
    <t>Piauí</t>
  </si>
  <si>
    <t>Rio Grande do Norte</t>
  </si>
  <si>
    <t>Paraíba</t>
  </si>
  <si>
    <t>Alagoas</t>
  </si>
  <si>
    <t>Sergipe</t>
  </si>
  <si>
    <t>Unidade Federativas e UF</t>
  </si>
  <si>
    <t>Período</t>
  </si>
  <si>
    <t>Varejo Restrito</t>
  </si>
  <si>
    <t xml:space="preserve">Varejo Ampliado </t>
  </si>
  <si>
    <t>Acumulado em 2019</t>
  </si>
  <si>
    <t>Acumulado em 12 meses</t>
  </si>
  <si>
    <t>* Com Ajuste Sazona</t>
  </si>
  <si>
    <t>Varejo Ampliado</t>
  </si>
  <si>
    <t xml:space="preserve">Varejo Restrito </t>
  </si>
  <si>
    <t xml:space="preserve">    Hipermercados e supermercados</t>
  </si>
  <si>
    <t xml:space="preserve">    Móveis</t>
  </si>
  <si>
    <t xml:space="preserve">    Eletrodomésticos</t>
  </si>
  <si>
    <t>Tabela 1 - Variação (%) de volume de vendas do comércio – Estados selecionados -  Acumulado do Ano</t>
  </si>
  <si>
    <t>Novembro / Outubro*</t>
  </si>
  <si>
    <t>Novembro 2019 / Novembro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</si>
</sst>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i/>
      <sz val="11"/>
      <color theme="1"/>
      <name val="Calibri"/>
      <family val="2"/>
      <scheme val="minor"/>
    </font>
    <font>
      <sz val="11"/>
      <color theme="1" tint="4.9989318521683403E-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6193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/>
    <xf numFmtId="0" fontId="4" fillId="0" borderId="0" xfId="0" applyFont="1"/>
    <xf numFmtId="0" fontId="4" fillId="0" borderId="3" xfId="0" applyFont="1" applyBorder="1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Border="1"/>
    <xf numFmtId="164" fontId="4" fillId="0" borderId="0" xfId="0" applyNumberFormat="1" applyFont="1"/>
    <xf numFmtId="164" fontId="4" fillId="0" borderId="3" xfId="0" applyNumberFormat="1" applyFont="1" applyBorder="1"/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64" fontId="4" fillId="0" borderId="0" xfId="0" applyNumberFormat="1" applyFont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164" fontId="4" fillId="0" borderId="0" xfId="0" applyNumberFormat="1" applyFont="1" applyFill="1" applyAlignment="1">
      <alignment vertical="center"/>
    </xf>
    <xf numFmtId="164" fontId="4" fillId="0" borderId="0" xfId="0" applyNumberFormat="1" applyFont="1" applyAlignment="1">
      <alignment vertical="center"/>
    </xf>
    <xf numFmtId="164" fontId="3" fillId="0" borderId="2" xfId="0" applyNumberFormat="1" applyFont="1" applyFill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164" fontId="4" fillId="0" borderId="3" xfId="0" applyNumberFormat="1" applyFont="1" applyFill="1" applyBorder="1" applyAlignment="1">
      <alignment vertical="center"/>
    </xf>
    <xf numFmtId="164" fontId="4" fillId="0" borderId="3" xfId="0" applyNumberFormat="1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  <strike val="0"/>
        <sz val="9"/>
        <color theme="0"/>
        <name val="Trebuchet MS"/>
        <family val="2"/>
        <scheme val="none"/>
      </font>
      <fill>
        <patternFill>
          <bgColor rgb="FFA6193C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Unidade Federação " pivot="0" table="0" count="3" xr9:uid="{5FE71233-32AA-4F7B-9584-C1740D7395B1}">
      <tableStyleElement type="wholeTable" dxfId="1"/>
      <tableStyleElement type="headerRow" dxfId="0"/>
    </tableStyle>
  </tableStyles>
  <colors>
    <mruColors>
      <color rgb="FFA6193C"/>
      <color rgb="FFF9D9D9"/>
    </mruColors>
  </colors>
  <extLst>
    <ext xmlns:x14="http://schemas.microsoft.com/office/spreadsheetml/2009/9/main" uri="{46F421CA-312F-682f-3DD2-61675219B42D}">
      <x14:dxfs count="1">
        <dxf>
          <fill>
            <patternFill>
              <bgColor theme="5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Unidade Federação 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Tabela_Gráfico!$I$4</c:f>
              <c:strCache>
                <c:ptCount val="1"/>
                <c:pt idx="0">
                  <c:v>Varejo Restrito </c:v>
                </c:pt>
              </c:strCache>
            </c:strRef>
          </c:tx>
          <c:spPr>
            <a:solidFill>
              <a:srgbClr val="A6193C"/>
            </a:solidFill>
            <a:ln>
              <a:noFill/>
            </a:ln>
            <a:effectLst/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Tabela_Gráfico!$H$5:$H$16</c:f>
              <c:strCache>
                <c:ptCount val="12"/>
                <c:pt idx="0">
                  <c:v>Alagoas</c:v>
                </c:pt>
                <c:pt idx="1">
                  <c:v>Bahia</c:v>
                </c:pt>
                <c:pt idx="2">
                  <c:v>Brasil</c:v>
                </c:pt>
                <c:pt idx="3">
                  <c:v>Ceará</c:v>
                </c:pt>
                <c:pt idx="4">
                  <c:v>Espírito Santo</c:v>
                </c:pt>
                <c:pt idx="5">
                  <c:v>Maranhão</c:v>
                </c:pt>
                <c:pt idx="6">
                  <c:v>Minas Gerais</c:v>
                </c:pt>
                <c:pt idx="7">
                  <c:v>Paraíba</c:v>
                </c:pt>
                <c:pt idx="8">
                  <c:v>Pernambuco</c:v>
                </c:pt>
                <c:pt idx="9">
                  <c:v>Piauí</c:v>
                </c:pt>
                <c:pt idx="10">
                  <c:v>Rio Grande do Norte</c:v>
                </c:pt>
                <c:pt idx="11">
                  <c:v>Sergipe</c:v>
                </c:pt>
              </c:strCache>
            </c:strRef>
          </c:cat>
          <c:val>
            <c:numRef>
              <c:f>Tabela_Gráfico!$I$5:$I$16</c:f>
              <c:numCache>
                <c:formatCode>0.0</c:formatCode>
                <c:ptCount val="12"/>
                <c:pt idx="0">
                  <c:v>-2.4</c:v>
                </c:pt>
                <c:pt idx="1">
                  <c:v>1.5</c:v>
                </c:pt>
                <c:pt idx="2">
                  <c:v>1.7</c:v>
                </c:pt>
                <c:pt idx="3">
                  <c:v>-1</c:v>
                </c:pt>
                <c:pt idx="4">
                  <c:v>5</c:v>
                </c:pt>
                <c:pt idx="5">
                  <c:v>0.4</c:v>
                </c:pt>
                <c:pt idx="6">
                  <c:v>0.8</c:v>
                </c:pt>
                <c:pt idx="7">
                  <c:v>-3.3</c:v>
                </c:pt>
                <c:pt idx="8">
                  <c:v>0.3</c:v>
                </c:pt>
                <c:pt idx="9">
                  <c:v>-7.1</c:v>
                </c:pt>
                <c:pt idx="10">
                  <c:v>0.2</c:v>
                </c:pt>
                <c:pt idx="11">
                  <c:v>-1.9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DA-4FAB-9281-8660E1C631A3}"/>
            </c:ext>
          </c:extLst>
        </c:ser>
        <c:ser>
          <c:idx val="1"/>
          <c:order val="1"/>
          <c:tx>
            <c:strRef>
              <c:f>Tabela_Gráfico!$J$4</c:f>
              <c:strCache>
                <c:ptCount val="1"/>
                <c:pt idx="0">
                  <c:v>Varejo Ampliado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Tabela_Gráfico!$H$5:$H$16</c:f>
              <c:strCache>
                <c:ptCount val="12"/>
                <c:pt idx="0">
                  <c:v>Alagoas</c:v>
                </c:pt>
                <c:pt idx="1">
                  <c:v>Bahia</c:v>
                </c:pt>
                <c:pt idx="2">
                  <c:v>Brasil</c:v>
                </c:pt>
                <c:pt idx="3">
                  <c:v>Ceará</c:v>
                </c:pt>
                <c:pt idx="4">
                  <c:v>Espírito Santo</c:v>
                </c:pt>
                <c:pt idx="5">
                  <c:v>Maranhão</c:v>
                </c:pt>
                <c:pt idx="6">
                  <c:v>Minas Gerais</c:v>
                </c:pt>
                <c:pt idx="7">
                  <c:v>Paraíba</c:v>
                </c:pt>
                <c:pt idx="8">
                  <c:v>Pernambuco</c:v>
                </c:pt>
                <c:pt idx="9">
                  <c:v>Piauí</c:v>
                </c:pt>
                <c:pt idx="10">
                  <c:v>Rio Grande do Norte</c:v>
                </c:pt>
                <c:pt idx="11">
                  <c:v>Sergipe</c:v>
                </c:pt>
              </c:strCache>
            </c:strRef>
          </c:cat>
          <c:val>
            <c:numRef>
              <c:f>Tabela_Gráfico!$J$5:$J$16</c:f>
              <c:numCache>
                <c:formatCode>0.0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3.8</c:v>
                </c:pt>
                <c:pt idx="3">
                  <c:v>3.4</c:v>
                </c:pt>
                <c:pt idx="4">
                  <c:v>5.0999999999999996</c:v>
                </c:pt>
                <c:pt idx="5">
                  <c:v>-0.1</c:v>
                </c:pt>
                <c:pt idx="6">
                  <c:v>2.4</c:v>
                </c:pt>
                <c:pt idx="7">
                  <c:v>-2.1</c:v>
                </c:pt>
                <c:pt idx="8">
                  <c:v>2.2999999999999998</c:v>
                </c:pt>
                <c:pt idx="9">
                  <c:v>-3.9</c:v>
                </c:pt>
                <c:pt idx="10">
                  <c:v>0.7</c:v>
                </c:pt>
                <c:pt idx="11">
                  <c:v>-0.6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DA-4FAB-9281-8660E1C63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4"/>
        <c:overlap val="-11"/>
        <c:axId val="41804544"/>
        <c:axId val="41806080"/>
      </c:barChart>
      <c:catAx>
        <c:axId val="4180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600"/>
            </a:pPr>
            <a:endParaRPr lang="pt-BR"/>
          </a:p>
        </c:txPr>
        <c:crossAx val="41806080"/>
        <c:crosses val="autoZero"/>
        <c:auto val="1"/>
        <c:lblAlgn val="ctr"/>
        <c:lblOffset val="100"/>
        <c:noMultiLvlLbl val="0"/>
      </c:catAx>
      <c:valAx>
        <c:axId val="41806080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418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 b="1">
          <a:latin typeface="+mn-lt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Tabela_Gráfico!$I$4</c:f>
              <c:strCache>
                <c:ptCount val="1"/>
                <c:pt idx="0">
                  <c:v>Varejo Restrito </c:v>
                </c:pt>
              </c:strCache>
            </c:strRef>
          </c:tx>
          <c:spPr>
            <a:solidFill>
              <a:srgbClr val="A6193C"/>
            </a:solidFill>
            <a:ln>
              <a:noFill/>
            </a:ln>
            <a:effectLst/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Tabela_Gráfico!$H$5:$H$16</c:f>
              <c:strCache>
                <c:ptCount val="12"/>
                <c:pt idx="0">
                  <c:v>Alagoas</c:v>
                </c:pt>
                <c:pt idx="1">
                  <c:v>Bahia</c:v>
                </c:pt>
                <c:pt idx="2">
                  <c:v>Brasil</c:v>
                </c:pt>
                <c:pt idx="3">
                  <c:v>Ceará</c:v>
                </c:pt>
                <c:pt idx="4">
                  <c:v>Espírito Santo</c:v>
                </c:pt>
                <c:pt idx="5">
                  <c:v>Maranhão</c:v>
                </c:pt>
                <c:pt idx="6">
                  <c:v>Minas Gerais</c:v>
                </c:pt>
                <c:pt idx="7">
                  <c:v>Paraíba</c:v>
                </c:pt>
                <c:pt idx="8">
                  <c:v>Pernambuco</c:v>
                </c:pt>
                <c:pt idx="9">
                  <c:v>Piauí</c:v>
                </c:pt>
                <c:pt idx="10">
                  <c:v>Rio Grande do Norte</c:v>
                </c:pt>
                <c:pt idx="11">
                  <c:v>Sergipe</c:v>
                </c:pt>
              </c:strCache>
            </c:strRef>
          </c:cat>
          <c:val>
            <c:numRef>
              <c:f>Tabela_Gráfico!$I$5:$I$16</c:f>
              <c:numCache>
                <c:formatCode>0.0</c:formatCode>
                <c:ptCount val="12"/>
                <c:pt idx="0">
                  <c:v>-2.4</c:v>
                </c:pt>
                <c:pt idx="1">
                  <c:v>1.5</c:v>
                </c:pt>
                <c:pt idx="2">
                  <c:v>1.7</c:v>
                </c:pt>
                <c:pt idx="3">
                  <c:v>-1</c:v>
                </c:pt>
                <c:pt idx="4">
                  <c:v>5</c:v>
                </c:pt>
                <c:pt idx="5">
                  <c:v>0.4</c:v>
                </c:pt>
                <c:pt idx="6">
                  <c:v>0.8</c:v>
                </c:pt>
                <c:pt idx="7">
                  <c:v>-3.3</c:v>
                </c:pt>
                <c:pt idx="8">
                  <c:v>0.3</c:v>
                </c:pt>
                <c:pt idx="9">
                  <c:v>-7.1</c:v>
                </c:pt>
                <c:pt idx="10">
                  <c:v>0.2</c:v>
                </c:pt>
                <c:pt idx="11">
                  <c:v>-1.9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3C-467A-9DC5-41F07B59F1A0}"/>
            </c:ext>
          </c:extLst>
        </c:ser>
        <c:ser>
          <c:idx val="1"/>
          <c:order val="1"/>
          <c:tx>
            <c:strRef>
              <c:f>Tabela_Gráfico!$J$4</c:f>
              <c:strCache>
                <c:ptCount val="1"/>
                <c:pt idx="0">
                  <c:v>Varejo Ampliado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Tabela_Gráfico!$H$5:$H$16</c:f>
              <c:strCache>
                <c:ptCount val="12"/>
                <c:pt idx="0">
                  <c:v>Alagoas</c:v>
                </c:pt>
                <c:pt idx="1">
                  <c:v>Bahia</c:v>
                </c:pt>
                <c:pt idx="2">
                  <c:v>Brasil</c:v>
                </c:pt>
                <c:pt idx="3">
                  <c:v>Ceará</c:v>
                </c:pt>
                <c:pt idx="4">
                  <c:v>Espírito Santo</c:v>
                </c:pt>
                <c:pt idx="5">
                  <c:v>Maranhão</c:v>
                </c:pt>
                <c:pt idx="6">
                  <c:v>Minas Gerais</c:v>
                </c:pt>
                <c:pt idx="7">
                  <c:v>Paraíba</c:v>
                </c:pt>
                <c:pt idx="8">
                  <c:v>Pernambuco</c:v>
                </c:pt>
                <c:pt idx="9">
                  <c:v>Piauí</c:v>
                </c:pt>
                <c:pt idx="10">
                  <c:v>Rio Grande do Norte</c:v>
                </c:pt>
                <c:pt idx="11">
                  <c:v>Sergipe</c:v>
                </c:pt>
              </c:strCache>
            </c:strRef>
          </c:cat>
          <c:val>
            <c:numRef>
              <c:f>Tabela_Gráfico!$J$5:$J$16</c:f>
              <c:numCache>
                <c:formatCode>0.0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3.8</c:v>
                </c:pt>
                <c:pt idx="3">
                  <c:v>3.4</c:v>
                </c:pt>
                <c:pt idx="4">
                  <c:v>5.0999999999999996</c:v>
                </c:pt>
                <c:pt idx="5">
                  <c:v>-0.1</c:v>
                </c:pt>
                <c:pt idx="6">
                  <c:v>2.4</c:v>
                </c:pt>
                <c:pt idx="7">
                  <c:v>-2.1</c:v>
                </c:pt>
                <c:pt idx="8">
                  <c:v>2.2999999999999998</c:v>
                </c:pt>
                <c:pt idx="9">
                  <c:v>-3.9</c:v>
                </c:pt>
                <c:pt idx="10">
                  <c:v>0.7</c:v>
                </c:pt>
                <c:pt idx="11">
                  <c:v>-0.6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3C-467A-9DC5-41F07B59F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4"/>
        <c:overlap val="-11"/>
        <c:axId val="806284367"/>
        <c:axId val="1035815423"/>
      </c:barChart>
      <c:catAx>
        <c:axId val="80628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endParaRPr lang="pt-BR"/>
          </a:p>
        </c:txPr>
        <c:crossAx val="1035815423"/>
        <c:crosses val="autoZero"/>
        <c:auto val="1"/>
        <c:lblAlgn val="ctr"/>
        <c:lblOffset val="100"/>
        <c:noMultiLvlLbl val="0"/>
      </c:catAx>
      <c:valAx>
        <c:axId val="1035815423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80628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rebuchet MS" panose="020B0603020202020204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latin typeface="Trebuchet MS" panose="020B0603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3</xdr:row>
      <xdr:rowOff>161925</xdr:rowOff>
    </xdr:from>
    <xdr:to>
      <xdr:col>20</xdr:col>
      <xdr:colOff>489585</xdr:colOff>
      <xdr:row>16</xdr:row>
      <xdr:rowOff>125730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169582</xdr:colOff>
      <xdr:row>4</xdr:row>
      <xdr:rowOff>168179</xdr:rowOff>
    </xdr:from>
    <xdr:to>
      <xdr:col>20</xdr:col>
      <xdr:colOff>164782</xdr:colOff>
      <xdr:row>27</xdr:row>
      <xdr:rowOff>2279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548da2118d25344/Alysson/Unifor/Monitoria/TPE/Elabora&#231;&#227;o%20dos%20Boletins/PMC/dados_R/tabela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548da2118d25344/Alysson/Unifor/Monitoria/TPE/Elabora&#231;&#227;o%20dos%20Boletins/PMC/dados_R/tabela_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548da2118d25344/Alysson/Unifor/Monitoria/TPE/Elabora&#231;&#227;o%20dos%20Boletins/PMC/dados_R/tabela_graf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_1"/>
    </sheetNames>
    <sheetDataSet>
      <sheetData sheetId="0">
        <row r="2">
          <cell r="B2">
            <v>1.7</v>
          </cell>
          <cell r="C2">
            <v>-1</v>
          </cell>
          <cell r="D2">
            <v>0.3</v>
          </cell>
          <cell r="E2">
            <v>1.5</v>
          </cell>
          <cell r="F2">
            <v>0.8</v>
          </cell>
          <cell r="G2">
            <v>5</v>
          </cell>
        </row>
        <row r="3">
          <cell r="B3">
            <v>0.8</v>
          </cell>
          <cell r="C3">
            <v>-2.8</v>
          </cell>
          <cell r="D3">
            <v>3.5</v>
          </cell>
          <cell r="E3">
            <v>5.8</v>
          </cell>
          <cell r="F3">
            <v>-4.5999999999999996</v>
          </cell>
          <cell r="G3">
            <v>4.2</v>
          </cell>
        </row>
        <row r="4">
          <cell r="B4">
            <v>0.7</v>
          </cell>
          <cell r="C4">
            <v>-7.2</v>
          </cell>
          <cell r="D4">
            <v>-6.5</v>
          </cell>
          <cell r="E4">
            <v>0.9</v>
          </cell>
          <cell r="F4">
            <v>3.8</v>
          </cell>
          <cell r="G4">
            <v>4.2</v>
          </cell>
        </row>
        <row r="5">
          <cell r="B5">
            <v>1</v>
          </cell>
          <cell r="C5">
            <v>-8.3000000000000007</v>
          </cell>
          <cell r="D5">
            <v>-4.5</v>
          </cell>
          <cell r="E5">
            <v>-0.2</v>
          </cell>
          <cell r="F5">
            <v>4</v>
          </cell>
          <cell r="G5">
            <v>4.2</v>
          </cell>
        </row>
        <row r="6">
          <cell r="B6">
            <v>0.2</v>
          </cell>
          <cell r="C6">
            <v>2.6</v>
          </cell>
          <cell r="D6">
            <v>-3</v>
          </cell>
          <cell r="E6">
            <v>3.9</v>
          </cell>
          <cell r="F6">
            <v>-4.4000000000000004</v>
          </cell>
          <cell r="G6">
            <v>8.1</v>
          </cell>
        </row>
        <row r="7">
          <cell r="B7">
            <v>1.9</v>
          </cell>
          <cell r="C7">
            <v>22.2</v>
          </cell>
          <cell r="D7">
            <v>2.6</v>
          </cell>
          <cell r="E7">
            <v>4</v>
          </cell>
          <cell r="F7">
            <v>-9.6</v>
          </cell>
          <cell r="G7">
            <v>1.8</v>
          </cell>
        </row>
        <row r="8">
          <cell r="B8">
            <v>4.8</v>
          </cell>
          <cell r="C8">
            <v>-4</v>
          </cell>
          <cell r="D8">
            <v>-9.5</v>
          </cell>
          <cell r="E8">
            <v>3.1</v>
          </cell>
          <cell r="F8">
            <v>0.1</v>
          </cell>
          <cell r="G8">
            <v>4.2</v>
          </cell>
        </row>
        <row r="9">
          <cell r="B9">
            <v>0.7</v>
          </cell>
          <cell r="C9">
            <v>46.1</v>
          </cell>
          <cell r="D9">
            <v>7.9</v>
          </cell>
          <cell r="E9">
            <v>4.2</v>
          </cell>
          <cell r="F9">
            <v>-11.3</v>
          </cell>
          <cell r="G9">
            <v>-0.3</v>
          </cell>
        </row>
        <row r="10">
          <cell r="B10">
            <v>6.8</v>
          </cell>
          <cell r="C10">
            <v>1.6</v>
          </cell>
          <cell r="D10">
            <v>10.4</v>
          </cell>
          <cell r="E10">
            <v>2.6</v>
          </cell>
          <cell r="F10">
            <v>10.1</v>
          </cell>
          <cell r="G10">
            <v>10.4</v>
          </cell>
        </row>
        <row r="11">
          <cell r="B11">
            <v>-23</v>
          </cell>
          <cell r="C11">
            <v>-12.1</v>
          </cell>
          <cell r="D11">
            <v>-19.7</v>
          </cell>
          <cell r="E11">
            <v>-46.5</v>
          </cell>
          <cell r="F11">
            <v>-15.1</v>
          </cell>
          <cell r="G11">
            <v>-39.700000000000003</v>
          </cell>
        </row>
        <row r="12">
          <cell r="B12">
            <v>0.7</v>
          </cell>
          <cell r="C12">
            <v>-10</v>
          </cell>
          <cell r="D12">
            <v>-14.5</v>
          </cell>
          <cell r="E12">
            <v>-18.399999999999999</v>
          </cell>
          <cell r="F12">
            <v>7.6</v>
          </cell>
          <cell r="G12">
            <v>49.4</v>
          </cell>
        </row>
        <row r="13">
          <cell r="B13">
            <v>5.0999999999999996</v>
          </cell>
          <cell r="C13">
            <v>-1.1000000000000001</v>
          </cell>
          <cell r="D13">
            <v>11.8</v>
          </cell>
          <cell r="E13">
            <v>1.1000000000000001</v>
          </cell>
          <cell r="F13">
            <v>-4.2</v>
          </cell>
          <cell r="G13">
            <v>5</v>
          </cell>
        </row>
        <row r="14">
          <cell r="B14">
            <v>3.8</v>
          </cell>
          <cell r="C14">
            <v>3.4</v>
          </cell>
          <cell r="D14">
            <v>2.2999999999999998</v>
          </cell>
          <cell r="E14">
            <v>1.2</v>
          </cell>
          <cell r="F14">
            <v>2.4</v>
          </cell>
          <cell r="G14">
            <v>5.0999999999999996</v>
          </cell>
        </row>
        <row r="15">
          <cell r="B15">
            <v>10.1</v>
          </cell>
          <cell r="C15">
            <v>13.9</v>
          </cell>
          <cell r="D15">
            <v>9.5</v>
          </cell>
          <cell r="E15">
            <v>1</v>
          </cell>
          <cell r="F15">
            <v>10.199999999999999</v>
          </cell>
          <cell r="G15">
            <v>7.4</v>
          </cell>
        </row>
        <row r="16">
          <cell r="B16">
            <v>4.2</v>
          </cell>
          <cell r="C16">
            <v>12.3</v>
          </cell>
          <cell r="D16">
            <v>-2.8</v>
          </cell>
          <cell r="E16">
            <v>-0.6</v>
          </cell>
          <cell r="F16">
            <v>1.2</v>
          </cell>
          <cell r="G16">
            <v>-8.1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_2"/>
    </sheetNames>
    <sheetDataSet>
      <sheetData sheetId="0">
        <row r="2">
          <cell r="B2">
            <v>0.6</v>
          </cell>
          <cell r="C2">
            <v>-0.5</v>
          </cell>
          <cell r="D2">
            <v>1.1000000000000001</v>
          </cell>
          <cell r="E2">
            <v>-0.1</v>
          </cell>
          <cell r="F2">
            <v>0.2</v>
          </cell>
          <cell r="G2">
            <v>-2.2000000000000002</v>
          </cell>
          <cell r="H2">
            <v>4</v>
          </cell>
          <cell r="I2">
            <v>1.5</v>
          </cell>
          <cell r="J2">
            <v>1.8</v>
          </cell>
          <cell r="K2">
            <v>0.4</v>
          </cell>
          <cell r="L2">
            <v>0.1</v>
          </cell>
          <cell r="M2">
            <v>-2.8</v>
          </cell>
        </row>
        <row r="3">
          <cell r="B3">
            <v>2.9</v>
          </cell>
          <cell r="C3">
            <v>3.8</v>
          </cell>
          <cell r="D3">
            <v>0.8</v>
          </cell>
          <cell r="E3">
            <v>4.3</v>
          </cell>
          <cell r="F3">
            <v>-0.3</v>
          </cell>
          <cell r="G3">
            <v>1.6</v>
          </cell>
          <cell r="H3">
            <v>3.4</v>
          </cell>
          <cell r="I3">
            <v>4.0999999999999996</v>
          </cell>
          <cell r="J3">
            <v>3.4</v>
          </cell>
          <cell r="K3">
            <v>4.4000000000000004</v>
          </cell>
          <cell r="L3">
            <v>4.9000000000000004</v>
          </cell>
          <cell r="M3">
            <v>4.2</v>
          </cell>
        </row>
        <row r="4">
          <cell r="B4">
            <v>1.7</v>
          </cell>
          <cell r="C4">
            <v>3.8</v>
          </cell>
          <cell r="D4">
            <v>-1</v>
          </cell>
          <cell r="E4">
            <v>3.4</v>
          </cell>
          <cell r="F4">
            <v>0.3</v>
          </cell>
          <cell r="G4">
            <v>2.2999999999999998</v>
          </cell>
          <cell r="H4">
            <v>1.5</v>
          </cell>
          <cell r="I4">
            <v>1.2</v>
          </cell>
          <cell r="J4">
            <v>0.8</v>
          </cell>
          <cell r="K4">
            <v>2.4</v>
          </cell>
          <cell r="L4">
            <v>5</v>
          </cell>
          <cell r="M4">
            <v>5.0999999999999996</v>
          </cell>
        </row>
        <row r="5">
          <cell r="B5">
            <v>1.6</v>
          </cell>
          <cell r="C5">
            <v>3.6</v>
          </cell>
          <cell r="D5">
            <v>-1</v>
          </cell>
          <cell r="E5">
            <v>3.1</v>
          </cell>
          <cell r="F5">
            <v>0.3</v>
          </cell>
          <cell r="G5">
            <v>2.2999999999999998</v>
          </cell>
          <cell r="H5">
            <v>1.2</v>
          </cell>
          <cell r="I5">
            <v>0.9</v>
          </cell>
          <cell r="J5">
            <v>0</v>
          </cell>
          <cell r="K5">
            <v>1.8</v>
          </cell>
          <cell r="L5">
            <v>5</v>
          </cell>
          <cell r="M5">
            <v>5.3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_grafico"/>
    </sheetNames>
    <sheetDataSet>
      <sheetData sheetId="0">
        <row r="2">
          <cell r="B2">
            <v>-2.4</v>
          </cell>
          <cell r="C2">
            <v>0.5</v>
          </cell>
        </row>
        <row r="3">
          <cell r="B3">
            <v>1.5</v>
          </cell>
          <cell r="C3">
            <v>1.2</v>
          </cell>
        </row>
        <row r="4">
          <cell r="B4">
            <v>1.7</v>
          </cell>
          <cell r="C4">
            <v>3.8</v>
          </cell>
        </row>
        <row r="5">
          <cell r="B5">
            <v>-1</v>
          </cell>
          <cell r="C5">
            <v>3.4</v>
          </cell>
        </row>
        <row r="6">
          <cell r="B6">
            <v>5</v>
          </cell>
          <cell r="C6">
            <v>5.0999999999999996</v>
          </cell>
        </row>
        <row r="7">
          <cell r="B7">
            <v>0.4</v>
          </cell>
          <cell r="C7">
            <v>-0.1</v>
          </cell>
        </row>
        <row r="8">
          <cell r="B8">
            <v>0.8</v>
          </cell>
          <cell r="C8">
            <v>2.4</v>
          </cell>
        </row>
        <row r="9">
          <cell r="B9">
            <v>-3.3</v>
          </cell>
          <cell r="C9">
            <v>-2.1</v>
          </cell>
        </row>
        <row r="10">
          <cell r="B10">
            <v>0.3</v>
          </cell>
          <cell r="C10">
            <v>2.2999999999999998</v>
          </cell>
        </row>
        <row r="11">
          <cell r="B11">
            <v>-7.1</v>
          </cell>
          <cell r="C11">
            <v>-3.9</v>
          </cell>
        </row>
        <row r="12">
          <cell r="B12">
            <v>0.2</v>
          </cell>
          <cell r="C12">
            <v>0.7</v>
          </cell>
        </row>
        <row r="13">
          <cell r="B13">
            <v>-1.9</v>
          </cell>
          <cell r="C13">
            <v>-0.6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D36B-E6BE-4067-8A53-FC386C7CB96C}">
  <dimension ref="C2:I18"/>
  <sheetViews>
    <sheetView showGridLines="0" tabSelected="1" topLeftCell="B1" zoomScale="85" zoomScaleNormal="85" workbookViewId="0">
      <selection activeCell="D6" sqref="D6"/>
    </sheetView>
  </sheetViews>
  <sheetFormatPr defaultRowHeight="15" x14ac:dyDescent="0.25"/>
  <cols>
    <col min="1" max="1" width="13.28515625" customWidth="1"/>
    <col min="2" max="2" width="4.28515625" customWidth="1"/>
    <col min="3" max="3" width="47.140625" customWidth="1"/>
    <col min="4" max="4" width="6.85546875" bestFit="1" customWidth="1"/>
    <col min="5" max="5" width="7.28515625" bestFit="1" customWidth="1"/>
    <col min="6" max="6" width="14.42578125" bestFit="1" customWidth="1"/>
    <col min="7" max="7" width="6.85546875" bestFit="1" customWidth="1"/>
    <col min="8" max="8" width="13.85546875" bestFit="1" customWidth="1"/>
    <col min="9" max="9" width="15.5703125" bestFit="1" customWidth="1"/>
    <col min="10" max="10" width="5.28515625" customWidth="1"/>
    <col min="16" max="16" width="9.140625" customWidth="1"/>
  </cols>
  <sheetData>
    <row r="2" spans="3:9" x14ac:dyDescent="0.25">
      <c r="C2" s="5" t="s">
        <v>37</v>
      </c>
      <c r="D2" s="6"/>
      <c r="E2" s="6"/>
      <c r="F2" s="6"/>
      <c r="G2" s="6"/>
      <c r="H2" s="6"/>
      <c r="I2" s="6"/>
    </row>
    <row r="3" spans="3:9" ht="16.5" x14ac:dyDescent="0.2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3:9" ht="16.5" x14ac:dyDescent="0.25">
      <c r="C4" s="15" t="s">
        <v>7</v>
      </c>
      <c r="D4" s="22">
        <f>IFERROR([1]tabela_1!B2,"")</f>
        <v>1.7</v>
      </c>
      <c r="E4" s="23">
        <f>IFERROR([1]tabela_1!C2,"")</f>
        <v>-1</v>
      </c>
      <c r="F4" s="23">
        <f>IFERROR([1]tabela_1!D2,"")</f>
        <v>0.3</v>
      </c>
      <c r="G4" s="23">
        <f>IFERROR([1]tabela_1!E2,"")</f>
        <v>1.5</v>
      </c>
      <c r="H4" s="23">
        <f>IFERROR([1]tabela_1!F2,"")</f>
        <v>0.8</v>
      </c>
      <c r="I4" s="23">
        <f>IFERROR([1]tabela_1!G2,"")</f>
        <v>5</v>
      </c>
    </row>
    <row r="5" spans="3:9" ht="16.5" x14ac:dyDescent="0.25">
      <c r="C5" s="16" t="s">
        <v>8</v>
      </c>
      <c r="D5" s="24">
        <f>IFERROR([1]tabela_1!B3,"")</f>
        <v>0.8</v>
      </c>
      <c r="E5" s="25">
        <f>IFERROR([1]tabela_1!C3,"")</f>
        <v>-2.8</v>
      </c>
      <c r="F5" s="25">
        <f>IFERROR([1]tabela_1!D3,"")</f>
        <v>3.5</v>
      </c>
      <c r="G5" s="25">
        <f>IFERROR([1]tabela_1!E3,"")</f>
        <v>5.8</v>
      </c>
      <c r="H5" s="25">
        <f>IFERROR([1]tabela_1!F3,"")</f>
        <v>-4.5999999999999996</v>
      </c>
      <c r="I5" s="25">
        <f>IFERROR([1]tabela_1!G3,"")</f>
        <v>4.2</v>
      </c>
    </row>
    <row r="6" spans="3:9" ht="33" x14ac:dyDescent="0.25">
      <c r="C6" s="16" t="s">
        <v>9</v>
      </c>
      <c r="D6" s="24">
        <f>IFERROR([1]tabela_1!B4,"")</f>
        <v>0.7</v>
      </c>
      <c r="E6" s="25">
        <f>IFERROR([1]tabela_1!C4,"")</f>
        <v>-7.2</v>
      </c>
      <c r="F6" s="25">
        <f>IFERROR([1]tabela_1!D4,"")</f>
        <v>-6.5</v>
      </c>
      <c r="G6" s="25">
        <f>IFERROR([1]tabela_1!E4,"")</f>
        <v>0.9</v>
      </c>
      <c r="H6" s="25">
        <f>IFERROR([1]tabela_1!F4,"")</f>
        <v>3.8</v>
      </c>
      <c r="I6" s="25">
        <f>IFERROR([1]tabela_1!G4,"")</f>
        <v>4.2</v>
      </c>
    </row>
    <row r="7" spans="3:9" ht="16.5" x14ac:dyDescent="0.25">
      <c r="C7" s="16" t="s">
        <v>34</v>
      </c>
      <c r="D7" s="24">
        <f>IFERROR([1]tabela_1!B5,"")</f>
        <v>1</v>
      </c>
      <c r="E7" s="25">
        <f>IFERROR([1]tabela_1!C5,"")</f>
        <v>-8.3000000000000007</v>
      </c>
      <c r="F7" s="25">
        <f>IFERROR([1]tabela_1!D5,"")</f>
        <v>-4.5</v>
      </c>
      <c r="G7" s="25">
        <f>IFERROR([1]tabela_1!E5,"")</f>
        <v>-0.2</v>
      </c>
      <c r="H7" s="25">
        <f>IFERROR([1]tabela_1!F5,"")</f>
        <v>4</v>
      </c>
      <c r="I7" s="25">
        <f>IFERROR([1]tabela_1!G5,"")</f>
        <v>4.2</v>
      </c>
    </row>
    <row r="8" spans="3:9" ht="16.5" x14ac:dyDescent="0.25">
      <c r="C8" s="16" t="s">
        <v>10</v>
      </c>
      <c r="D8" s="24">
        <f>IFERROR([1]tabela_1!B6,"")</f>
        <v>0.2</v>
      </c>
      <c r="E8" s="25">
        <f>IFERROR([1]tabela_1!C6,"")</f>
        <v>2.6</v>
      </c>
      <c r="F8" s="25">
        <f>IFERROR([1]tabela_1!D6,"")</f>
        <v>-3</v>
      </c>
      <c r="G8" s="25">
        <f>IFERROR([1]tabela_1!E6,"")</f>
        <v>3.9</v>
      </c>
      <c r="H8" s="25">
        <f>IFERROR([1]tabela_1!F6,"")</f>
        <v>-4.4000000000000004</v>
      </c>
      <c r="I8" s="25">
        <f>IFERROR([1]tabela_1!G6,"")</f>
        <v>8.1</v>
      </c>
    </row>
    <row r="9" spans="3:9" ht="16.5" x14ac:dyDescent="0.25">
      <c r="C9" s="16" t="s">
        <v>11</v>
      </c>
      <c r="D9" s="24">
        <f>IFERROR([1]tabela_1!B7,"")</f>
        <v>1.9</v>
      </c>
      <c r="E9" s="25">
        <f>IFERROR([1]tabela_1!C7,"")</f>
        <v>22.2</v>
      </c>
      <c r="F9" s="25">
        <f>IFERROR([1]tabela_1!D7,"")</f>
        <v>2.6</v>
      </c>
      <c r="G9" s="25">
        <f>IFERROR([1]tabela_1!E7,"")</f>
        <v>4</v>
      </c>
      <c r="H9" s="25">
        <f>IFERROR([1]tabela_1!F7,"")</f>
        <v>-9.6</v>
      </c>
      <c r="I9" s="25">
        <f>IFERROR([1]tabela_1!G7,"")</f>
        <v>1.8</v>
      </c>
    </row>
    <row r="10" spans="3:9" ht="16.5" x14ac:dyDescent="0.25">
      <c r="C10" s="16" t="s">
        <v>35</v>
      </c>
      <c r="D10" s="24">
        <f>IFERROR([1]tabela_1!B8,"")</f>
        <v>4.8</v>
      </c>
      <c r="E10" s="25">
        <f>IFERROR([1]tabela_1!C8,"")</f>
        <v>-4</v>
      </c>
      <c r="F10" s="25">
        <f>IFERROR([1]tabela_1!D8,"")</f>
        <v>-9.5</v>
      </c>
      <c r="G10" s="25">
        <f>IFERROR([1]tabela_1!E8,"")</f>
        <v>3.1</v>
      </c>
      <c r="H10" s="25">
        <f>IFERROR([1]tabela_1!F8,"")</f>
        <v>0.1</v>
      </c>
      <c r="I10" s="25">
        <f>IFERROR([1]tabela_1!G8,"")</f>
        <v>4.2</v>
      </c>
    </row>
    <row r="11" spans="3:9" ht="16.5" x14ac:dyDescent="0.25">
      <c r="C11" s="16" t="s">
        <v>36</v>
      </c>
      <c r="D11" s="24">
        <f>IFERROR([1]tabela_1!B9,"")</f>
        <v>0.7</v>
      </c>
      <c r="E11" s="25">
        <f>IFERROR([1]tabela_1!C9,"")</f>
        <v>46.1</v>
      </c>
      <c r="F11" s="25">
        <f>IFERROR([1]tabela_1!D9,"")</f>
        <v>7.9</v>
      </c>
      <c r="G11" s="25">
        <f>IFERROR([1]tabela_1!E9,"")</f>
        <v>4.2</v>
      </c>
      <c r="H11" s="25">
        <f>IFERROR([1]tabela_1!F9,"")</f>
        <v>-11.3</v>
      </c>
      <c r="I11" s="25">
        <f>IFERROR([1]tabela_1!G9,"")</f>
        <v>-0.3</v>
      </c>
    </row>
    <row r="12" spans="3:9" ht="33" x14ac:dyDescent="0.25">
      <c r="C12" s="16" t="s">
        <v>12</v>
      </c>
      <c r="D12" s="24">
        <f>IFERROR([1]tabela_1!B10,"")</f>
        <v>6.8</v>
      </c>
      <c r="E12" s="25">
        <f>IFERROR([1]tabela_1!C10,"")</f>
        <v>1.6</v>
      </c>
      <c r="F12" s="25">
        <f>IFERROR([1]tabela_1!D10,"")</f>
        <v>10.4</v>
      </c>
      <c r="G12" s="25">
        <f>IFERROR([1]tabela_1!E10,"")</f>
        <v>2.6</v>
      </c>
      <c r="H12" s="25">
        <f>IFERROR([1]tabela_1!F10,"")</f>
        <v>10.1</v>
      </c>
      <c r="I12" s="25">
        <f>IFERROR([1]tabela_1!G10,"")</f>
        <v>10.4</v>
      </c>
    </row>
    <row r="13" spans="3:9" ht="16.5" x14ac:dyDescent="0.25">
      <c r="C13" s="16" t="s">
        <v>13</v>
      </c>
      <c r="D13" s="24">
        <f>IFERROR([1]tabela_1!B11,"")</f>
        <v>-23</v>
      </c>
      <c r="E13" s="25">
        <f>IFERROR([1]tabela_1!C11,"")</f>
        <v>-12.1</v>
      </c>
      <c r="F13" s="25">
        <f>IFERROR([1]tabela_1!D11,"")</f>
        <v>-19.7</v>
      </c>
      <c r="G13" s="25">
        <f>IFERROR([1]tabela_1!E11,"")</f>
        <v>-46.5</v>
      </c>
      <c r="H13" s="25">
        <f>IFERROR([1]tabela_1!F11,"")</f>
        <v>-15.1</v>
      </c>
      <c r="I13" s="25">
        <f>IFERROR([1]tabela_1!G11,"")</f>
        <v>-39.700000000000003</v>
      </c>
    </row>
    <row r="14" spans="3:9" ht="33" x14ac:dyDescent="0.25">
      <c r="C14" s="16" t="s">
        <v>14</v>
      </c>
      <c r="D14" s="24">
        <f>IFERROR([1]tabela_1!B12,"")</f>
        <v>0.7</v>
      </c>
      <c r="E14" s="25">
        <f>IFERROR([1]tabela_1!C12,"")</f>
        <v>-10</v>
      </c>
      <c r="F14" s="25">
        <f>IFERROR([1]tabela_1!D12,"")</f>
        <v>-14.5</v>
      </c>
      <c r="G14" s="25">
        <f>IFERROR([1]tabela_1!E12,"")</f>
        <v>-18.399999999999999</v>
      </c>
      <c r="H14" s="25">
        <f>IFERROR([1]tabela_1!F12,"")</f>
        <v>7.6</v>
      </c>
      <c r="I14" s="25">
        <f>IFERROR([1]tabela_1!G12,"")</f>
        <v>49.4</v>
      </c>
    </row>
    <row r="15" spans="3:9" ht="16.5" x14ac:dyDescent="0.25">
      <c r="C15" s="16" t="s">
        <v>15</v>
      </c>
      <c r="D15" s="24">
        <f>IFERROR([1]tabela_1!B13,"")</f>
        <v>5.0999999999999996</v>
      </c>
      <c r="E15" s="25">
        <f>IFERROR([1]tabela_1!C13,"")</f>
        <v>-1.1000000000000001</v>
      </c>
      <c r="F15" s="25">
        <f>IFERROR([1]tabela_1!D13,"")</f>
        <v>11.8</v>
      </c>
      <c r="G15" s="25">
        <f>IFERROR([1]tabela_1!E13,"")</f>
        <v>1.1000000000000001</v>
      </c>
      <c r="H15" s="25">
        <f>IFERROR([1]tabela_1!F13,"")</f>
        <v>-4.2</v>
      </c>
      <c r="I15" s="25">
        <f>IFERROR([1]tabela_1!G13,"")</f>
        <v>5</v>
      </c>
    </row>
    <row r="16" spans="3:9" ht="16.5" x14ac:dyDescent="0.25">
      <c r="C16" s="17" t="s">
        <v>16</v>
      </c>
      <c r="D16" s="26">
        <f>IFERROR([1]tabela_1!B14,"")</f>
        <v>3.8</v>
      </c>
      <c r="E16" s="27">
        <f>IFERROR([1]tabela_1!C14,"")</f>
        <v>3.4</v>
      </c>
      <c r="F16" s="27">
        <f>IFERROR([1]tabela_1!D14,"")</f>
        <v>2.2999999999999998</v>
      </c>
      <c r="G16" s="27">
        <f>IFERROR([1]tabela_1!E14,"")</f>
        <v>1.2</v>
      </c>
      <c r="H16" s="27">
        <f>IFERROR([1]tabela_1!F14,"")</f>
        <v>2.4</v>
      </c>
      <c r="I16" s="27">
        <f>IFERROR([1]tabela_1!G14,"")</f>
        <v>5.0999999999999996</v>
      </c>
    </row>
    <row r="17" spans="3:9" ht="16.5" x14ac:dyDescent="0.25">
      <c r="C17" s="16" t="s">
        <v>17</v>
      </c>
      <c r="D17" s="24">
        <f>IFERROR([1]tabela_1!B15,"")</f>
        <v>10.1</v>
      </c>
      <c r="E17" s="25">
        <f>IFERROR([1]tabela_1!C15,"")</f>
        <v>13.9</v>
      </c>
      <c r="F17" s="25">
        <f>IFERROR([1]tabela_1!D15,"")</f>
        <v>9.5</v>
      </c>
      <c r="G17" s="25">
        <f>IFERROR([1]tabela_1!E15,"")</f>
        <v>1</v>
      </c>
      <c r="H17" s="25">
        <f>IFERROR([1]tabela_1!F15,"")</f>
        <v>10.199999999999999</v>
      </c>
      <c r="I17" s="25">
        <f>IFERROR([1]tabela_1!G15,"")</f>
        <v>7.4</v>
      </c>
    </row>
    <row r="18" spans="3:9" ht="17.25" thickBot="1" x14ac:dyDescent="0.3">
      <c r="C18" s="18" t="s">
        <v>18</v>
      </c>
      <c r="D18" s="28">
        <f>IFERROR([1]tabela_1!B16,"")</f>
        <v>4.2</v>
      </c>
      <c r="E18" s="29">
        <f>IFERROR([1]tabela_1!C16,"")</f>
        <v>12.3</v>
      </c>
      <c r="F18" s="29">
        <f>IFERROR([1]tabela_1!D16,"")</f>
        <v>-2.8</v>
      </c>
      <c r="G18" s="29">
        <f>IFERROR([1]tabela_1!E16,"")</f>
        <v>-0.6</v>
      </c>
      <c r="H18" s="29">
        <f>IFERROR([1]tabela_1!F16,"")</f>
        <v>1.2</v>
      </c>
      <c r="I18" s="29">
        <f>IFERROR([1]tabela_1!G16,"")</f>
        <v>-8.1</v>
      </c>
    </row>
  </sheetData>
  <pageMargins left="0.511811024" right="0.511811024" top="0.78740157499999996" bottom="0.78740157499999996" header="0.31496062000000002" footer="0.31496062000000002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698D-E648-4FA3-8317-E16746711BB5}">
  <dimension ref="A8:N14"/>
  <sheetViews>
    <sheetView showGridLines="0" zoomScale="85" zoomScaleNormal="85" workbookViewId="0">
      <selection activeCell="C10" sqref="C10"/>
    </sheetView>
  </sheetViews>
  <sheetFormatPr defaultRowHeight="15" x14ac:dyDescent="0.25"/>
  <cols>
    <col min="1" max="1" width="5" customWidth="1"/>
    <col min="2" max="2" width="34.42578125" bestFit="1" customWidth="1"/>
    <col min="3" max="3" width="12" bestFit="1" customWidth="1"/>
    <col min="4" max="4" width="13.42578125" bestFit="1" customWidth="1"/>
    <col min="5" max="5" width="12" bestFit="1" customWidth="1"/>
    <col min="6" max="6" width="13.42578125" bestFit="1" customWidth="1"/>
    <col min="7" max="7" width="12" bestFit="1" customWidth="1"/>
    <col min="8" max="8" width="13.42578125" bestFit="1" customWidth="1"/>
    <col min="9" max="9" width="12" bestFit="1" customWidth="1"/>
    <col min="10" max="10" width="13.42578125" bestFit="1" customWidth="1"/>
    <col min="11" max="11" width="12" bestFit="1" customWidth="1"/>
    <col min="12" max="12" width="13.42578125" bestFit="1" customWidth="1"/>
    <col min="13" max="13" width="12" bestFit="1" customWidth="1"/>
    <col min="14" max="14" width="13.42578125" bestFit="1" customWidth="1"/>
  </cols>
  <sheetData>
    <row r="8" spans="1:14" ht="16.5" x14ac:dyDescent="0.3">
      <c r="B8" s="21" t="s">
        <v>26</v>
      </c>
      <c r="C8" s="20" t="s">
        <v>1</v>
      </c>
      <c r="D8" s="20"/>
      <c r="E8" s="20" t="s">
        <v>2</v>
      </c>
      <c r="F8" s="20"/>
      <c r="G8" s="20" t="s">
        <v>3</v>
      </c>
      <c r="H8" s="20"/>
      <c r="I8" s="20" t="s">
        <v>4</v>
      </c>
      <c r="J8" s="20"/>
      <c r="K8" s="20" t="s">
        <v>5</v>
      </c>
      <c r="L8" s="20"/>
      <c r="M8" s="20" t="s">
        <v>6</v>
      </c>
      <c r="N8" s="20"/>
    </row>
    <row r="9" spans="1:14" ht="33.75" customHeight="1" x14ac:dyDescent="0.25">
      <c r="B9" s="21"/>
      <c r="C9" s="8" t="s">
        <v>27</v>
      </c>
      <c r="D9" s="8" t="s">
        <v>28</v>
      </c>
      <c r="E9" s="8" t="s">
        <v>27</v>
      </c>
      <c r="F9" s="8" t="s">
        <v>28</v>
      </c>
      <c r="G9" s="8" t="s">
        <v>27</v>
      </c>
      <c r="H9" s="8" t="s">
        <v>28</v>
      </c>
      <c r="I9" s="8" t="s">
        <v>27</v>
      </c>
      <c r="J9" s="8" t="s">
        <v>28</v>
      </c>
      <c r="K9" s="8" t="s">
        <v>27</v>
      </c>
      <c r="L9" s="8" t="s">
        <v>28</v>
      </c>
      <c r="M9" s="8" t="s">
        <v>27</v>
      </c>
      <c r="N9" s="8" t="s">
        <v>28</v>
      </c>
    </row>
    <row r="10" spans="1:14" ht="16.5" x14ac:dyDescent="0.3">
      <c r="B10" s="2" t="s">
        <v>38</v>
      </c>
      <c r="C10" s="10">
        <f>IFERROR([2]tabela_2!B2,"")</f>
        <v>0.6</v>
      </c>
      <c r="D10" s="10">
        <f>IFERROR([2]tabela_2!C2,"")</f>
        <v>-0.5</v>
      </c>
      <c r="E10" s="10">
        <f>IFERROR([2]tabela_2!D2,"")</f>
        <v>1.1000000000000001</v>
      </c>
      <c r="F10" s="10">
        <f>IFERROR([2]tabela_2!E2,"")</f>
        <v>-0.1</v>
      </c>
      <c r="G10" s="10">
        <f>IFERROR([2]tabela_2!F2,"")</f>
        <v>0.2</v>
      </c>
      <c r="H10" s="10">
        <f>IFERROR([2]tabela_2!G2,"")</f>
        <v>-2.2000000000000002</v>
      </c>
      <c r="I10" s="10">
        <f>IFERROR([2]tabela_2!H2,"")</f>
        <v>4</v>
      </c>
      <c r="J10" s="10">
        <f>IFERROR([2]tabela_2!I2,"")</f>
        <v>1.5</v>
      </c>
      <c r="K10" s="10">
        <f>IFERROR([2]tabela_2!J2,"")</f>
        <v>1.8</v>
      </c>
      <c r="L10" s="10">
        <f>IFERROR([2]tabela_2!K2,"")</f>
        <v>0.4</v>
      </c>
      <c r="M10" s="10">
        <f>IFERROR([2]tabela_2!L2,"")</f>
        <v>0.1</v>
      </c>
      <c r="N10" s="10">
        <f>IFERROR([2]tabela_2!M2,"")</f>
        <v>-2.8</v>
      </c>
    </row>
    <row r="11" spans="1:14" ht="16.5" x14ac:dyDescent="0.3">
      <c r="B11" s="2" t="s">
        <v>39</v>
      </c>
      <c r="C11" s="10">
        <f>IFERROR([2]tabela_2!B3,"")</f>
        <v>2.9</v>
      </c>
      <c r="D11" s="10">
        <f>IFERROR([2]tabela_2!C3,"")</f>
        <v>3.8</v>
      </c>
      <c r="E11" s="10">
        <f>IFERROR([2]tabela_2!D3,"")</f>
        <v>0.8</v>
      </c>
      <c r="F11" s="10">
        <f>IFERROR([2]tabela_2!E3,"")</f>
        <v>4.3</v>
      </c>
      <c r="G11" s="10">
        <f>IFERROR([2]tabela_2!F3,"")</f>
        <v>-0.3</v>
      </c>
      <c r="H11" s="10">
        <f>IFERROR([2]tabela_2!G3,"")</f>
        <v>1.6</v>
      </c>
      <c r="I11" s="10">
        <f>IFERROR([2]tabela_2!H3,"")</f>
        <v>3.4</v>
      </c>
      <c r="J11" s="10">
        <f>IFERROR([2]tabela_2!I3,"")</f>
        <v>4.0999999999999996</v>
      </c>
      <c r="K11" s="10">
        <f>IFERROR([2]tabela_2!J3,"")</f>
        <v>3.4</v>
      </c>
      <c r="L11" s="10">
        <f>IFERROR([2]tabela_2!K3,"")</f>
        <v>4.4000000000000004</v>
      </c>
      <c r="M11" s="10">
        <f>IFERROR([2]tabela_2!L3,"")</f>
        <v>4.9000000000000004</v>
      </c>
      <c r="N11" s="10">
        <f>IFERROR([2]tabela_2!M3,"")</f>
        <v>4.2</v>
      </c>
    </row>
    <row r="12" spans="1:14" ht="16.5" x14ac:dyDescent="0.3">
      <c r="B12" s="2" t="s">
        <v>29</v>
      </c>
      <c r="C12" s="10">
        <f>IFERROR([2]tabela_2!B4,"")</f>
        <v>1.7</v>
      </c>
      <c r="D12" s="10">
        <f>IFERROR([2]tabela_2!C4,"")</f>
        <v>3.8</v>
      </c>
      <c r="E12" s="10">
        <f>IFERROR([2]tabela_2!D4,"")</f>
        <v>-1</v>
      </c>
      <c r="F12" s="10">
        <f>IFERROR([2]tabela_2!E4,"")</f>
        <v>3.4</v>
      </c>
      <c r="G12" s="10">
        <f>IFERROR([2]tabela_2!F4,"")</f>
        <v>0.3</v>
      </c>
      <c r="H12" s="10">
        <f>IFERROR([2]tabela_2!G4,"")</f>
        <v>2.2999999999999998</v>
      </c>
      <c r="I12" s="10">
        <f>IFERROR([2]tabela_2!H4,"")</f>
        <v>1.5</v>
      </c>
      <c r="J12" s="10">
        <f>IFERROR([2]tabela_2!I4,"")</f>
        <v>1.2</v>
      </c>
      <c r="K12" s="10">
        <f>IFERROR([2]tabela_2!J4,"")</f>
        <v>0.8</v>
      </c>
      <c r="L12" s="10">
        <f>IFERROR([2]tabela_2!K4,"")</f>
        <v>2.4</v>
      </c>
      <c r="M12" s="10">
        <f>IFERROR([2]tabela_2!L4,"")</f>
        <v>5</v>
      </c>
      <c r="N12" s="10">
        <f>IFERROR([2]tabela_2!M4,"")</f>
        <v>5.0999999999999996</v>
      </c>
    </row>
    <row r="13" spans="1:14" ht="17.25" thickBot="1" x14ac:dyDescent="0.35">
      <c r="B13" s="3" t="s">
        <v>30</v>
      </c>
      <c r="C13" s="11">
        <f>IFERROR([2]tabela_2!B5,"")</f>
        <v>1.6</v>
      </c>
      <c r="D13" s="11">
        <f>IFERROR([2]tabela_2!C5,"")</f>
        <v>3.6</v>
      </c>
      <c r="E13" s="11">
        <f>IFERROR([2]tabela_2!D5,"")</f>
        <v>-1</v>
      </c>
      <c r="F13" s="11">
        <f>IFERROR([2]tabela_2!E5,"")</f>
        <v>3.1</v>
      </c>
      <c r="G13" s="11">
        <f>IFERROR([2]tabela_2!F5,"")</f>
        <v>0.3</v>
      </c>
      <c r="H13" s="11">
        <f>IFERROR([2]tabela_2!G5,"")</f>
        <v>2.2999999999999998</v>
      </c>
      <c r="I13" s="11">
        <f>IFERROR([2]tabela_2!H5,"")</f>
        <v>1.2</v>
      </c>
      <c r="J13" s="11">
        <f>IFERROR([2]tabela_2!I5,"")</f>
        <v>0.9</v>
      </c>
      <c r="K13" s="11">
        <f>IFERROR([2]tabela_2!J5,"")</f>
        <v>0</v>
      </c>
      <c r="L13" s="11">
        <f>IFERROR([2]tabela_2!K5,"")</f>
        <v>1.8</v>
      </c>
      <c r="M13" s="11">
        <f>IFERROR([2]tabela_2!L5,"")</f>
        <v>5</v>
      </c>
      <c r="N13" s="11">
        <f>IFERROR([2]tabela_2!M5,"")</f>
        <v>5.3</v>
      </c>
    </row>
    <row r="14" spans="1:14" x14ac:dyDescent="0.25">
      <c r="A14" s="7"/>
      <c r="B14" s="1" t="s">
        <v>31</v>
      </c>
    </row>
  </sheetData>
  <mergeCells count="7">
    <mergeCell ref="M8:N8"/>
    <mergeCell ref="B8:B9"/>
    <mergeCell ref="C8:D8"/>
    <mergeCell ref="E8:F8"/>
    <mergeCell ref="G8:H8"/>
    <mergeCell ref="I8:J8"/>
    <mergeCell ref="K8:L8"/>
  </mergeCells>
  <pageMargins left="0.511811024" right="0.511811024" top="0.78740157499999996" bottom="0.78740157499999996" header="0.31496062000000002" footer="0.31496062000000002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FC61-5582-499D-94F4-236F732DCAAE}">
  <dimension ref="H4:J16"/>
  <sheetViews>
    <sheetView showGridLines="0" topLeftCell="F4" zoomScaleNormal="100" workbookViewId="0">
      <selection activeCell="J19" sqref="J19"/>
    </sheetView>
  </sheetViews>
  <sheetFormatPr defaultRowHeight="15" x14ac:dyDescent="0.25"/>
  <cols>
    <col min="6" max="6" width="4.85546875" customWidth="1"/>
    <col min="7" max="7" width="3.140625" customWidth="1"/>
    <col min="8" max="8" width="28.140625" bestFit="1" customWidth="1"/>
    <col min="9" max="9" width="17.140625" bestFit="1" customWidth="1"/>
    <col min="10" max="10" width="18.140625" bestFit="1" customWidth="1"/>
    <col min="11" max="11" width="5.85546875" customWidth="1"/>
    <col min="12" max="12" width="3.140625" customWidth="1"/>
  </cols>
  <sheetData>
    <row r="4" spans="8:10" ht="33" customHeight="1" x14ac:dyDescent="0.25">
      <c r="H4" s="12" t="s">
        <v>25</v>
      </c>
      <c r="I4" s="12" t="s">
        <v>33</v>
      </c>
      <c r="J4" s="12" t="s">
        <v>32</v>
      </c>
    </row>
    <row r="5" spans="8:10" ht="16.5" x14ac:dyDescent="0.3">
      <c r="H5" s="2" t="s">
        <v>23</v>
      </c>
      <c r="I5" s="10">
        <f>IFERROR([3]tabela_grafico!B2,"")</f>
        <v>-2.4</v>
      </c>
      <c r="J5" s="10">
        <f>IFERROR([3]tabela_grafico!C2,"")</f>
        <v>0.5</v>
      </c>
    </row>
    <row r="6" spans="8:10" ht="16.5" x14ac:dyDescent="0.3">
      <c r="H6" s="2" t="s">
        <v>4</v>
      </c>
      <c r="I6" s="10">
        <f>IFERROR([3]tabela_grafico!B3,"")</f>
        <v>1.5</v>
      </c>
      <c r="J6" s="10">
        <f>IFERROR([3]tabela_grafico!C3,"")</f>
        <v>1.2</v>
      </c>
    </row>
    <row r="7" spans="8:10" ht="16.5" x14ac:dyDescent="0.3">
      <c r="H7" s="2" t="s">
        <v>1</v>
      </c>
      <c r="I7" s="10">
        <f>IFERROR([3]tabela_grafico!B4,"")</f>
        <v>1.7</v>
      </c>
      <c r="J7" s="10">
        <f>IFERROR([3]tabela_grafico!C4,"")</f>
        <v>3.8</v>
      </c>
    </row>
    <row r="8" spans="8:10" ht="16.5" x14ac:dyDescent="0.3">
      <c r="H8" s="2" t="s">
        <v>2</v>
      </c>
      <c r="I8" s="10">
        <f>IFERROR([3]tabela_grafico!B5,"")</f>
        <v>-1</v>
      </c>
      <c r="J8" s="10">
        <f>IFERROR([3]tabela_grafico!C5,"")</f>
        <v>3.4</v>
      </c>
    </row>
    <row r="9" spans="8:10" ht="16.5" x14ac:dyDescent="0.3">
      <c r="H9" s="9" t="s">
        <v>6</v>
      </c>
      <c r="I9" s="19">
        <f>IFERROR([3]tabela_grafico!B6,"")</f>
        <v>5</v>
      </c>
      <c r="J9" s="19">
        <f>IFERROR([3]tabela_grafico!C6,"")</f>
        <v>5.0999999999999996</v>
      </c>
    </row>
    <row r="10" spans="8:10" ht="16.5" x14ac:dyDescent="0.3">
      <c r="H10" s="2" t="s">
        <v>19</v>
      </c>
      <c r="I10" s="10">
        <f>IFERROR([3]tabela_grafico!B7,"")</f>
        <v>0.4</v>
      </c>
      <c r="J10" s="10">
        <f>IFERROR([3]tabela_grafico!C7,"")</f>
        <v>-0.1</v>
      </c>
    </row>
    <row r="11" spans="8:10" ht="16.5" x14ac:dyDescent="0.3">
      <c r="H11" s="2" t="s">
        <v>5</v>
      </c>
      <c r="I11" s="10">
        <f>IFERROR([3]tabela_grafico!B8,"")</f>
        <v>0.8</v>
      </c>
      <c r="J11" s="10">
        <f>IFERROR([3]tabela_grafico!C8,"")</f>
        <v>2.4</v>
      </c>
    </row>
    <row r="12" spans="8:10" ht="16.5" x14ac:dyDescent="0.3">
      <c r="H12" s="2" t="s">
        <v>22</v>
      </c>
      <c r="I12" s="10">
        <f>IFERROR([3]tabela_grafico!B9,"")</f>
        <v>-3.3</v>
      </c>
      <c r="J12" s="10">
        <f>IFERROR([3]tabela_grafico!C9,"")</f>
        <v>-2.1</v>
      </c>
    </row>
    <row r="13" spans="8:10" ht="16.5" x14ac:dyDescent="0.3">
      <c r="H13" s="2" t="s">
        <v>3</v>
      </c>
      <c r="I13" s="10">
        <f>IFERROR([3]tabela_grafico!B10,"")</f>
        <v>0.3</v>
      </c>
      <c r="J13" s="10">
        <f>IFERROR([3]tabela_grafico!C10,"")</f>
        <v>2.2999999999999998</v>
      </c>
    </row>
    <row r="14" spans="8:10" ht="16.5" x14ac:dyDescent="0.3">
      <c r="H14" s="2" t="s">
        <v>20</v>
      </c>
      <c r="I14" s="10">
        <f>IFERROR([3]tabela_grafico!B11,"")</f>
        <v>-7.1</v>
      </c>
      <c r="J14" s="10">
        <f>IFERROR([3]tabela_grafico!C11,"")</f>
        <v>-3.9</v>
      </c>
    </row>
    <row r="15" spans="8:10" ht="16.5" x14ac:dyDescent="0.3">
      <c r="H15" s="2" t="s">
        <v>21</v>
      </c>
      <c r="I15" s="10">
        <f>IFERROR([3]tabela_grafico!B12,"")</f>
        <v>0.2</v>
      </c>
      <c r="J15" s="10">
        <f>IFERROR([3]tabela_grafico!C12,"")</f>
        <v>0.7</v>
      </c>
    </row>
    <row r="16" spans="8:10" ht="17.25" thickBot="1" x14ac:dyDescent="0.35">
      <c r="H16" s="3" t="s">
        <v>24</v>
      </c>
      <c r="I16" s="11">
        <f>IFERROR([3]tabela_grafico!B13,"")</f>
        <v>-1.9</v>
      </c>
      <c r="J16" s="11">
        <f>IFERROR([3]tabela_grafico!C13,"")</f>
        <v>-0.6</v>
      </c>
    </row>
  </sheetData>
  <sortState xmlns:xlrd2="http://schemas.microsoft.com/office/spreadsheetml/2017/richdata2" ref="H5:J16">
    <sortCondition ref="H5"/>
  </sortState>
  <pageMargins left="0.511811024" right="0.511811024" top="0.78740157499999996" bottom="0.78740157499999996" header="0.31496062000000002" footer="0.31496062000000002"/>
  <pageSetup paperSize="9" scale="9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940B-79DD-4BDD-B750-9367152C2DFC}">
  <dimension ref="B19:D21"/>
  <sheetViews>
    <sheetView showGridLines="0" topLeftCell="A5" zoomScale="85" zoomScaleNormal="85" workbookViewId="0">
      <selection activeCell="F13" sqref="F13"/>
    </sheetView>
  </sheetViews>
  <sheetFormatPr defaultRowHeight="15" x14ac:dyDescent="0.25"/>
  <sheetData>
    <row r="19" spans="2:4" ht="16.5" x14ac:dyDescent="0.3">
      <c r="D19" s="14"/>
    </row>
    <row r="21" spans="2:4" x14ac:dyDescent="0.25">
      <c r="B21" s="13"/>
    </row>
  </sheetData>
  <pageMargins left="0.511811024" right="0.511811024" top="0.78740157499999996" bottom="0.78740157499999996" header="0.31496062000000002" footer="0.31496062000000002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Tabela - 1</vt:lpstr>
      <vt:lpstr>Tabela - 2</vt:lpstr>
      <vt:lpstr>Tabela_Gráfico</vt:lpstr>
      <vt:lpstr>Gráfico - 1</vt:lpstr>
      <vt:lpstr>'Gráfico - 1'!Area_de_impressao</vt:lpstr>
      <vt:lpstr>'Tabela - 1'!Area_de_impressao</vt:lpstr>
      <vt:lpstr>'Tabela - 2'!Area_de_impressao</vt:lpstr>
      <vt:lpstr>Tabela_Gráfico!Area_de_impressao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cp:lastPrinted>2019-07-11T14:50:37Z</cp:lastPrinted>
  <dcterms:created xsi:type="dcterms:W3CDTF">2019-05-10T12:17:26Z</dcterms:created>
  <dcterms:modified xsi:type="dcterms:W3CDTF">2020-01-21T03:49:00Z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ef4b8c98-a432-4a27-973f-80b8ae0de9cd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