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cao_boletins/PMC/out/"/>
    </mc:Choice>
  </mc:AlternateContent>
  <xr:revisionPtr revIDLastSave="1228" documentId="8_{FAB34A94-B0FF-4002-96E1-6A968DF7E5C4}" xr6:coauthVersionLast="46" xr6:coauthVersionMax="46" xr10:uidLastSave="{39656A55-B2BE-41FC-B72F-E1200FF83939}"/>
  <bookViews>
    <workbookView xWindow="-120" yWindow="-12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externalReferences>
    <externalReference r:id="rId5"/>
  </externalReferences>
  <definedNames>
    <definedName name="_xlnm._FilterDatabase" localSheetId="2" hidden="1">Tabela_Gráfico!$C$5:$E$17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- 2'!$B$3:$P$3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9" l="1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C7" i="9"/>
  <c r="C8" i="9"/>
  <c r="C9" i="9"/>
  <c r="C10" i="9"/>
  <c r="C11" i="9"/>
  <c r="C12" i="9"/>
  <c r="C13" i="9"/>
  <c r="C14" i="9"/>
  <c r="C15" i="9"/>
  <c r="C16" i="9"/>
  <c r="C17" i="9"/>
  <c r="C6" i="9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B7" i="5"/>
  <c r="B8" i="5"/>
  <c r="B9" i="5"/>
  <c r="B6" i="5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E5" i="1"/>
  <c r="F5" i="1"/>
  <c r="G5" i="1"/>
  <c r="H5" i="1"/>
  <c r="I5" i="1"/>
  <c r="D5" i="1"/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<sst xmlns="http://schemas.openxmlformats.org/spreadsheetml/2006/main" count="74" uniqueCount="43">
  <si>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</si>
  <si>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</si>
  <si>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</si>
  <si>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</si>
  <si>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</si>
  <si>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</si>
  <si>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</si>
  <si>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</si>
  <si>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</si>
  <si>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</si>
  <si>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</si>
  <si>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</si>
  <si>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</si>
  <si>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</si>
  <si>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</si>
  <si>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</si>
  <si>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</si>
  <si>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</si>
  <si>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</si>
  <si>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</si>
  <si>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</si>
  <si>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</si>
  <si>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</si>
  <si>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</si>
  <si>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</si>
  <si>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</si>
  <si>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</si>
  <si>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</si>
  <si>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</si>
  <si>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</si>
  <si>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</si>
  <si>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Índices</t>
  </si>
  <si>
    <t>Maranhão</t>
  </si>
  <si>
    <t>Piauí</t>
  </si>
  <si>
    <t>Rio Grande do Norte</t>
  </si>
  <si>
    <t>Paraíba</t>
  </si>
  <si>
    <t>Alagoas</t>
  </si>
  <si>
    <t>Sergipe</t>
  </si>
  <si>
    <t xml:space="preserve">Fonte: Elaboração BNB/ETENE, com dados do IBGE. Nota (1): Variação acumulada de </t>
  </si>
  <si>
    <t>Outubro 2020 / setembro 2020*</t>
  </si>
  <si>
    <t>Outubro 2020 / outubro 2019</t>
  </si>
  <si>
    <t>Acumulado em 2020</t>
  </si>
  <si>
    <t>Acumulado em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</si>
</sst>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0" xfId="0" applyFont="1" applyFill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8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165" fontId="9" fillId="0" borderId="0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isible" pivot="0" table="0" count="0" xr9:uid="{58121FAD-DEBC-49C6-9741-41D81FBC4AEE}"/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Paraíba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Bahia</c:v>
                </c:pt>
                <c:pt idx="10">
                  <c:v>Sergipe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7.6</c:v>
                </c:pt>
                <c:pt idx="1">
                  <c:v>5.8</c:v>
                </c:pt>
                <c:pt idx="2">
                  <c:v>3.9</c:v>
                </c:pt>
                <c:pt idx="3">
                  <c:v>3.4</c:v>
                </c:pt>
                <c:pt idx="4">
                  <c:v>3.1</c:v>
                </c:pt>
                <c:pt idx="5">
                  <c:v>1.2</c:v>
                </c:pt>
                <c:pt idx="6">
                  <c:v>0.2</c:v>
                </c:pt>
                <c:pt idx="7">
                  <c:v>-3.1</c:v>
                </c:pt>
                <c:pt idx="8">
                  <c:v>-3.8</c:v>
                </c:pt>
                <c:pt idx="9">
                  <c:v>-4</c:v>
                </c:pt>
                <c:pt idx="10">
                  <c:v>-4.0999999999999996</c:v>
                </c:pt>
                <c:pt idx="11">
                  <c:v>-6.8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Piauí</c:v>
                </c:pt>
                <c:pt idx="2">
                  <c:v>Espírito Santo</c:v>
                </c:pt>
                <c:pt idx="3">
                  <c:v>Minas Gerais</c:v>
                </c:pt>
                <c:pt idx="4">
                  <c:v>Paraíba</c:v>
                </c:pt>
                <c:pt idx="5">
                  <c:v>Brasil</c:v>
                </c:pt>
                <c:pt idx="6">
                  <c:v>Pernambuco</c:v>
                </c:pt>
                <c:pt idx="7">
                  <c:v>Alagoas</c:v>
                </c:pt>
                <c:pt idx="8">
                  <c:v>Rio Grande do Norte</c:v>
                </c:pt>
                <c:pt idx="9">
                  <c:v>Bahia</c:v>
                </c:pt>
                <c:pt idx="10">
                  <c:v>Sergipe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5.2</c:v>
                </c:pt>
                <c:pt idx="1">
                  <c:v>-1.8</c:v>
                </c:pt>
                <c:pt idx="2">
                  <c:v>3.3</c:v>
                </c:pt>
                <c:pt idx="3">
                  <c:v>2.2000000000000002</c:v>
                </c:pt>
                <c:pt idx="4">
                  <c:v>-0.1</c:v>
                </c:pt>
                <c:pt idx="5">
                  <c:v>-1.9</c:v>
                </c:pt>
                <c:pt idx="6">
                  <c:v>-1.5</c:v>
                </c:pt>
                <c:pt idx="7">
                  <c:v>-1.4</c:v>
                </c:pt>
                <c:pt idx="8">
                  <c:v>-4.9000000000000004</c:v>
                </c:pt>
                <c:pt idx="9">
                  <c:v>-8.3000000000000007</c:v>
                </c:pt>
                <c:pt idx="10">
                  <c:v>-4.2</c:v>
                </c:pt>
                <c:pt idx="11">
                  <c:v>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TPE/elaboracao_boletins/PMC/data/tabela_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1"/>
      <sheetName val="tabela_2"/>
      <sheetName val="tabela_grafico"/>
    </sheetNames>
    <sheetDataSet>
      <sheetData sheetId="0">
        <row r="2">
          <cell r="B2">
            <v>1.2</v>
          </cell>
          <cell r="C2">
            <v>-6.8</v>
          </cell>
          <cell r="D2">
            <v>0.2</v>
          </cell>
          <cell r="E2">
            <v>-4</v>
          </cell>
          <cell r="F2">
            <v>3.4</v>
          </cell>
          <cell r="G2">
            <v>3.9</v>
          </cell>
        </row>
        <row r="3">
          <cell r="B3">
            <v>-10</v>
          </cell>
          <cell r="C3">
            <v>-12.1</v>
          </cell>
          <cell r="D3">
            <v>-4.5999999999999996</v>
          </cell>
          <cell r="E3">
            <v>-6.3</v>
          </cell>
          <cell r="F3">
            <v>-7.6</v>
          </cell>
          <cell r="G3">
            <v>-10.6</v>
          </cell>
        </row>
        <row r="4">
          <cell r="B4">
            <v>5</v>
          </cell>
          <cell r="C4">
            <v>1.6</v>
          </cell>
          <cell r="D4">
            <v>0.5</v>
          </cell>
          <cell r="E4">
            <v>-2.1</v>
          </cell>
          <cell r="F4">
            <v>4.4000000000000004</v>
          </cell>
          <cell r="G4">
            <v>9.1</v>
          </cell>
        </row>
        <row r="5">
          <cell r="B5">
            <v>6.1</v>
          </cell>
          <cell r="C5">
            <v>3.9</v>
          </cell>
          <cell r="D5">
            <v>3.2</v>
          </cell>
          <cell r="E5">
            <v>0.3</v>
          </cell>
          <cell r="F5">
            <v>5.7</v>
          </cell>
          <cell r="G5">
            <v>11.6</v>
          </cell>
        </row>
        <row r="6">
          <cell r="B6">
            <v>-25.1</v>
          </cell>
          <cell r="C6">
            <v>-26.1</v>
          </cell>
          <cell r="D6">
            <v>-20.5</v>
          </cell>
          <cell r="E6">
            <v>-32.700000000000003</v>
          </cell>
          <cell r="F6">
            <v>-9.5</v>
          </cell>
          <cell r="G6">
            <v>-1</v>
          </cell>
        </row>
        <row r="7">
          <cell r="B7">
            <v>11.6</v>
          </cell>
          <cell r="C7">
            <v>-17.899999999999999</v>
          </cell>
          <cell r="D7">
            <v>27.5</v>
          </cell>
          <cell r="E7">
            <v>17.399999999999999</v>
          </cell>
          <cell r="F7">
            <v>4.8</v>
          </cell>
          <cell r="G7">
            <v>3.5</v>
          </cell>
        </row>
        <row r="8">
          <cell r="B8">
            <v>12.3</v>
          </cell>
          <cell r="C8">
            <v>-9.5</v>
          </cell>
          <cell r="D8">
            <v>3.8</v>
          </cell>
          <cell r="E8">
            <v>19.5</v>
          </cell>
          <cell r="F8">
            <v>8.3000000000000007</v>
          </cell>
          <cell r="G8">
            <v>-3.5</v>
          </cell>
        </row>
        <row r="9">
          <cell r="B9">
            <v>11.3</v>
          </cell>
          <cell r="C9">
            <v>-23.8</v>
          </cell>
          <cell r="D9">
            <v>36.4</v>
          </cell>
          <cell r="E9">
            <v>16.100000000000001</v>
          </cell>
          <cell r="F9">
            <v>4.2</v>
          </cell>
          <cell r="G9">
            <v>1.8</v>
          </cell>
        </row>
        <row r="10">
          <cell r="B10">
            <v>7.7</v>
          </cell>
          <cell r="C10">
            <v>-1.5</v>
          </cell>
          <cell r="D10">
            <v>11.3</v>
          </cell>
          <cell r="E10">
            <v>2.2999999999999998</v>
          </cell>
          <cell r="F10">
            <v>11.9</v>
          </cell>
          <cell r="G10">
            <v>3.9</v>
          </cell>
        </row>
        <row r="11">
          <cell r="B11">
            <v>-29.7</v>
          </cell>
          <cell r="C11">
            <v>-19.8</v>
          </cell>
          <cell r="D11">
            <v>-42.2</v>
          </cell>
          <cell r="E11">
            <v>-42.2</v>
          </cell>
          <cell r="F11">
            <v>-32.700000000000003</v>
          </cell>
          <cell r="G11">
            <v>-20.100000000000001</v>
          </cell>
        </row>
        <row r="12">
          <cell r="B12">
            <v>-16.600000000000001</v>
          </cell>
          <cell r="C12">
            <v>2.6</v>
          </cell>
          <cell r="D12">
            <v>-12.7</v>
          </cell>
          <cell r="E12">
            <v>-25.6</v>
          </cell>
          <cell r="F12">
            <v>-3.4</v>
          </cell>
          <cell r="G12">
            <v>1.7</v>
          </cell>
        </row>
        <row r="13">
          <cell r="B13">
            <v>2.6</v>
          </cell>
          <cell r="C13">
            <v>-7.4</v>
          </cell>
          <cell r="D13">
            <v>-0.1</v>
          </cell>
          <cell r="E13">
            <v>-9.6</v>
          </cell>
          <cell r="F13">
            <v>8</v>
          </cell>
          <cell r="G13">
            <v>-7.6</v>
          </cell>
        </row>
        <row r="14">
          <cell r="B14">
            <v>-1.9</v>
          </cell>
          <cell r="C14">
            <v>-6</v>
          </cell>
          <cell r="D14">
            <v>-1.5</v>
          </cell>
          <cell r="E14">
            <v>-8.3000000000000007</v>
          </cell>
          <cell r="F14">
            <v>2.2000000000000002</v>
          </cell>
          <cell r="G14">
            <v>3.3</v>
          </cell>
        </row>
        <row r="15">
          <cell r="B15">
            <v>-15.1</v>
          </cell>
          <cell r="C15">
            <v>-7.9</v>
          </cell>
          <cell r="D15">
            <v>-7</v>
          </cell>
          <cell r="E15">
            <v>-26.2</v>
          </cell>
          <cell r="F15">
            <v>-4.2</v>
          </cell>
          <cell r="G15">
            <v>-5.4</v>
          </cell>
        </row>
        <row r="16">
          <cell r="B16">
            <v>10.1</v>
          </cell>
          <cell r="C16">
            <v>6</v>
          </cell>
          <cell r="D16">
            <v>2.6</v>
          </cell>
          <cell r="E16">
            <v>9.9</v>
          </cell>
          <cell r="F16">
            <v>4.0999999999999996</v>
          </cell>
          <cell r="G16">
            <v>59.2</v>
          </cell>
        </row>
      </sheetData>
      <sheetData sheetId="1">
        <row r="2">
          <cell r="B2">
            <v>-0.1</v>
          </cell>
          <cell r="C2">
            <v>0.6</v>
          </cell>
          <cell r="D2">
            <v>1.6</v>
          </cell>
          <cell r="E2">
            <v>1.3</v>
          </cell>
          <cell r="F2">
            <v>0.2</v>
          </cell>
          <cell r="G2">
            <v>-0.4</v>
          </cell>
          <cell r="H2">
            <v>0.4</v>
          </cell>
          <cell r="I2">
            <v>0.7</v>
          </cell>
          <cell r="J2">
            <v>-0.6</v>
          </cell>
          <cell r="K2">
            <v>-0.6</v>
          </cell>
          <cell r="L2">
            <v>-3.5</v>
          </cell>
          <cell r="M2">
            <v>-1.1000000000000001</v>
          </cell>
          <cell r="N2">
            <v>2.2999999999999998</v>
          </cell>
          <cell r="O2">
            <v>1.1000000000000001</v>
          </cell>
          <cell r="P2">
            <v>2.1</v>
          </cell>
          <cell r="Q2">
            <v>1.7</v>
          </cell>
          <cell r="R2">
            <v>2.1</v>
          </cell>
          <cell r="S2">
            <v>1.7</v>
          </cell>
          <cell r="T2">
            <v>1.1000000000000001</v>
          </cell>
          <cell r="U2">
            <v>-1.3</v>
          </cell>
          <cell r="V2">
            <v>-0.5</v>
          </cell>
          <cell r="W2">
            <v>-0.7</v>
          </cell>
          <cell r="X2">
            <v>0.1</v>
          </cell>
          <cell r="Y2">
            <v>2</v>
          </cell>
        </row>
        <row r="3">
          <cell r="B3">
            <v>3.4</v>
          </cell>
          <cell r="C3">
            <v>4.0999999999999996</v>
          </cell>
          <cell r="D3">
            <v>13.3</v>
          </cell>
          <cell r="E3">
            <v>14.9</v>
          </cell>
          <cell r="F3">
            <v>14.6</v>
          </cell>
          <cell r="G3">
            <v>11.5</v>
          </cell>
          <cell r="H3">
            <v>3.5</v>
          </cell>
          <cell r="I3">
            <v>5.3</v>
          </cell>
          <cell r="J3">
            <v>-0.6</v>
          </cell>
          <cell r="K3">
            <v>-1.1000000000000001</v>
          </cell>
          <cell r="L3">
            <v>-5.0999999999999996</v>
          </cell>
          <cell r="M3">
            <v>-0.3</v>
          </cell>
          <cell r="N3">
            <v>10.1</v>
          </cell>
          <cell r="O3">
            <v>9.9</v>
          </cell>
          <cell r="P3">
            <v>6.3</v>
          </cell>
          <cell r="Q3">
            <v>7.9</v>
          </cell>
          <cell r="R3">
            <v>2.6</v>
          </cell>
          <cell r="S3">
            <v>6.2</v>
          </cell>
          <cell r="T3">
            <v>-0.7</v>
          </cell>
          <cell r="U3">
            <v>-4</v>
          </cell>
          <cell r="V3">
            <v>5.7</v>
          </cell>
          <cell r="W3">
            <v>6.9</v>
          </cell>
          <cell r="X3">
            <v>6</v>
          </cell>
          <cell r="Y3">
            <v>8.5</v>
          </cell>
        </row>
        <row r="4">
          <cell r="B4">
            <v>1.2</v>
          </cell>
          <cell r="C4">
            <v>-1.9</v>
          </cell>
          <cell r="D4">
            <v>7.6</v>
          </cell>
          <cell r="E4">
            <v>5.2</v>
          </cell>
          <cell r="F4">
            <v>5.8</v>
          </cell>
          <cell r="G4">
            <v>-1.8</v>
          </cell>
          <cell r="H4">
            <v>-6.8</v>
          </cell>
          <cell r="I4">
            <v>-6</v>
          </cell>
          <cell r="J4">
            <v>-3.8</v>
          </cell>
          <cell r="K4">
            <v>-4.9000000000000004</v>
          </cell>
          <cell r="L4">
            <v>3.1</v>
          </cell>
          <cell r="M4">
            <v>-0.1</v>
          </cell>
          <cell r="N4">
            <v>0.2</v>
          </cell>
          <cell r="O4">
            <v>-1.5</v>
          </cell>
          <cell r="P4">
            <v>-3.1</v>
          </cell>
          <cell r="Q4">
            <v>-1.4</v>
          </cell>
          <cell r="R4">
            <v>-4.0999999999999996</v>
          </cell>
          <cell r="S4">
            <v>-4.2</v>
          </cell>
          <cell r="T4">
            <v>-4</v>
          </cell>
          <cell r="U4">
            <v>-8.3000000000000007</v>
          </cell>
          <cell r="V4">
            <v>3.4</v>
          </cell>
          <cell r="W4">
            <v>2.2000000000000002</v>
          </cell>
          <cell r="X4">
            <v>3.9</v>
          </cell>
          <cell r="Y4">
            <v>3.3</v>
          </cell>
        </row>
        <row r="5">
          <cell r="B5">
            <v>1.3</v>
          </cell>
          <cell r="C5">
            <v>-1.3</v>
          </cell>
          <cell r="D5">
            <v>6.7</v>
          </cell>
          <cell r="E5">
            <v>4.7</v>
          </cell>
          <cell r="F5">
            <v>5.4</v>
          </cell>
          <cell r="G5">
            <v>-1.8</v>
          </cell>
          <cell r="H5">
            <v>-6.4</v>
          </cell>
          <cell r="I5">
            <v>-5.3</v>
          </cell>
          <cell r="J5">
            <v>-3.6</v>
          </cell>
          <cell r="K5">
            <v>-4.5</v>
          </cell>
          <cell r="L5">
            <v>3.9</v>
          </cell>
          <cell r="M5">
            <v>0.4</v>
          </cell>
          <cell r="N5">
            <v>0.4</v>
          </cell>
          <cell r="O5">
            <v>-1</v>
          </cell>
          <cell r="P5">
            <v>-3</v>
          </cell>
          <cell r="Q5">
            <v>-1</v>
          </cell>
          <cell r="R5">
            <v>-3.9</v>
          </cell>
          <cell r="S5">
            <v>-4.3</v>
          </cell>
          <cell r="T5">
            <v>-2.8</v>
          </cell>
          <cell r="U5">
            <v>-6.7</v>
          </cell>
          <cell r="V5">
            <v>3.3</v>
          </cell>
          <cell r="W5">
            <v>2.2999999999999998</v>
          </cell>
          <cell r="X5">
            <v>3.7</v>
          </cell>
          <cell r="Y5">
            <v>3.5</v>
          </cell>
        </row>
      </sheetData>
      <sheetData sheetId="2">
        <row r="2">
          <cell r="A2" t="str">
            <v>Alagoas</v>
          </cell>
          <cell r="B2">
            <v>-3.1</v>
          </cell>
          <cell r="C2">
            <v>-1.4</v>
          </cell>
        </row>
        <row r="3">
          <cell r="A3" t="str">
            <v>Bahia</v>
          </cell>
          <cell r="B3">
            <v>-4</v>
          </cell>
          <cell r="C3">
            <v>-8.3000000000000007</v>
          </cell>
        </row>
        <row r="4">
          <cell r="A4" t="str">
            <v>Brasil</v>
          </cell>
          <cell r="B4">
            <v>1.2</v>
          </cell>
          <cell r="C4">
            <v>-1.9</v>
          </cell>
        </row>
        <row r="5">
          <cell r="A5" t="str">
            <v>Ceará</v>
          </cell>
          <cell r="B5">
            <v>-6.8</v>
          </cell>
          <cell r="C5">
            <v>-6</v>
          </cell>
        </row>
        <row r="6">
          <cell r="A6" t="str">
            <v>Espírito Santo</v>
          </cell>
          <cell r="B6">
            <v>3.9</v>
          </cell>
          <cell r="C6">
            <v>3.3</v>
          </cell>
        </row>
        <row r="7">
          <cell r="A7" t="str">
            <v>Maranhão</v>
          </cell>
          <cell r="B7">
            <v>7.6</v>
          </cell>
          <cell r="C7">
            <v>5.2</v>
          </cell>
        </row>
        <row r="8">
          <cell r="A8" t="str">
            <v>Minas Gerais</v>
          </cell>
          <cell r="B8">
            <v>3.4</v>
          </cell>
          <cell r="C8">
            <v>2.2000000000000002</v>
          </cell>
        </row>
        <row r="9">
          <cell r="A9" t="str">
            <v>Paraíba</v>
          </cell>
          <cell r="B9">
            <v>3.1</v>
          </cell>
          <cell r="C9">
            <v>-0.1</v>
          </cell>
        </row>
        <row r="10">
          <cell r="A10" t="str">
            <v>Pernambuco</v>
          </cell>
          <cell r="B10">
            <v>0.2</v>
          </cell>
          <cell r="C10">
            <v>-1.5</v>
          </cell>
        </row>
        <row r="11">
          <cell r="A11" t="str">
            <v>Piauí</v>
          </cell>
          <cell r="B11">
            <v>5.8</v>
          </cell>
          <cell r="C11">
            <v>-1.8</v>
          </cell>
        </row>
        <row r="12">
          <cell r="A12" t="str">
            <v>Rio Grande do Norte</v>
          </cell>
          <cell r="B12">
            <v>-3.8</v>
          </cell>
          <cell r="C12">
            <v>-4.9000000000000004</v>
          </cell>
        </row>
        <row r="13">
          <cell r="A13" t="str">
            <v>Sergipe</v>
          </cell>
          <cell r="B13">
            <v>-4.0999999999999996</v>
          </cell>
          <cell r="C13">
            <v>-4.2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3:I20"/>
  <sheetViews>
    <sheetView showGridLines="0" tabSelected="1" zoomScaleNormal="100" workbookViewId="0">
      <selection activeCell="M13" sqref="M13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11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5" t="s">
        <v>0</v>
      </c>
      <c r="D4" s="15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</row>
    <row r="5" spans="3:9" x14ac:dyDescent="0.25">
      <c r="C5" s="16" t="s">
        <v>7</v>
      </c>
      <c r="D5" s="17">
        <f>IFERROR([1]tabela_1!B2,"")</f>
        <v>1.2</v>
      </c>
      <c r="E5" s="17">
        <f>IFERROR([1]tabela_1!C2,"")</f>
        <v>-6.8</v>
      </c>
      <c r="F5" s="17">
        <f>IFERROR([1]tabela_1!D2,"")</f>
        <v>0.2</v>
      </c>
      <c r="G5" s="17">
        <f>IFERROR([1]tabela_1!E2,"")</f>
        <v>-4</v>
      </c>
      <c r="H5" s="17">
        <f>IFERROR([1]tabela_1!F2,"")</f>
        <v>3.4</v>
      </c>
      <c r="I5" s="17">
        <f>IFERROR([1]tabela_1!G2,"")</f>
        <v>3.9</v>
      </c>
    </row>
    <row r="6" spans="3:9" x14ac:dyDescent="0.25">
      <c r="C6" s="18" t="s">
        <v>8</v>
      </c>
      <c r="D6" s="19">
        <f>IFERROR([1]tabela_1!B3,"")</f>
        <v>-10</v>
      </c>
      <c r="E6" s="19">
        <f>IFERROR([1]tabela_1!C3,"")</f>
        <v>-12.1</v>
      </c>
      <c r="F6" s="19">
        <f>IFERROR([1]tabela_1!D3,"")</f>
        <v>-4.5999999999999996</v>
      </c>
      <c r="G6" s="19">
        <f>IFERROR([1]tabela_1!E3,"")</f>
        <v>-6.3</v>
      </c>
      <c r="H6" s="19">
        <f>IFERROR([1]tabela_1!F3,"")</f>
        <v>-7.6</v>
      </c>
      <c r="I6" s="19">
        <f>IFERROR([1]tabela_1!G3,"")</f>
        <v>-10.6</v>
      </c>
    </row>
    <row r="7" spans="3:9" ht="22.5" x14ac:dyDescent="0.25">
      <c r="C7" s="18" t="s">
        <v>9</v>
      </c>
      <c r="D7" s="19">
        <f>IFERROR([1]tabela_1!B4,"")</f>
        <v>5</v>
      </c>
      <c r="E7" s="19">
        <f>IFERROR([1]tabela_1!C4,"")</f>
        <v>1.6</v>
      </c>
      <c r="F7" s="19">
        <f>IFERROR([1]tabela_1!D4,"")</f>
        <v>0.5</v>
      </c>
      <c r="G7" s="19">
        <f>IFERROR([1]tabela_1!E4,"")</f>
        <v>-2.1</v>
      </c>
      <c r="H7" s="19">
        <f>IFERROR([1]tabela_1!F4,"")</f>
        <v>4.4000000000000004</v>
      </c>
      <c r="I7" s="19">
        <f>IFERROR([1]tabela_1!G4,"")</f>
        <v>9.1</v>
      </c>
    </row>
    <row r="8" spans="3:9" x14ac:dyDescent="0.25">
      <c r="C8" s="28" t="s">
        <v>25</v>
      </c>
      <c r="D8" s="29">
        <f>IFERROR([1]tabela_1!B5,"")</f>
        <v>6.1</v>
      </c>
      <c r="E8" s="29">
        <f>IFERROR([1]tabela_1!C5,"")</f>
        <v>3.9</v>
      </c>
      <c r="F8" s="29">
        <f>IFERROR([1]tabela_1!D5,"")</f>
        <v>3.2</v>
      </c>
      <c r="G8" s="29">
        <f>IFERROR([1]tabela_1!E5,"")</f>
        <v>0.3</v>
      </c>
      <c r="H8" s="29">
        <f>IFERROR([1]tabela_1!F5,"")</f>
        <v>5.7</v>
      </c>
      <c r="I8" s="29">
        <f>IFERROR([1]tabela_1!G5,"")</f>
        <v>11.6</v>
      </c>
    </row>
    <row r="9" spans="3:9" x14ac:dyDescent="0.25">
      <c r="C9" s="18" t="s">
        <v>10</v>
      </c>
      <c r="D9" s="19">
        <f>IFERROR([1]tabela_1!B6,"")</f>
        <v>-25.1</v>
      </c>
      <c r="E9" s="19">
        <f>IFERROR([1]tabela_1!C6,"")</f>
        <v>-26.1</v>
      </c>
      <c r="F9" s="19">
        <f>IFERROR([1]tabela_1!D6,"")</f>
        <v>-20.5</v>
      </c>
      <c r="G9" s="19">
        <f>IFERROR([1]tabela_1!E6,"")</f>
        <v>-32.700000000000003</v>
      </c>
      <c r="H9" s="19">
        <f>IFERROR([1]tabela_1!F6,"")</f>
        <v>-9.5</v>
      </c>
      <c r="I9" s="19">
        <f>IFERROR([1]tabela_1!G6,"")</f>
        <v>-1</v>
      </c>
    </row>
    <row r="10" spans="3:9" x14ac:dyDescent="0.25">
      <c r="C10" s="18" t="s">
        <v>11</v>
      </c>
      <c r="D10" s="19">
        <f>IFERROR([1]tabela_1!B7,"")</f>
        <v>11.6</v>
      </c>
      <c r="E10" s="19">
        <f>IFERROR([1]tabela_1!C7,"")</f>
        <v>-17.899999999999999</v>
      </c>
      <c r="F10" s="19">
        <f>IFERROR([1]tabela_1!D7,"")</f>
        <v>27.5</v>
      </c>
      <c r="G10" s="19">
        <f>IFERROR([1]tabela_1!E7,"")</f>
        <v>17.399999999999999</v>
      </c>
      <c r="H10" s="19">
        <f>IFERROR([1]tabela_1!F7,"")</f>
        <v>4.8</v>
      </c>
      <c r="I10" s="19">
        <f>IFERROR([1]tabela_1!G7,"")</f>
        <v>3.5</v>
      </c>
    </row>
    <row r="11" spans="3:9" x14ac:dyDescent="0.25">
      <c r="C11" s="28" t="s">
        <v>26</v>
      </c>
      <c r="D11" s="29">
        <f>IFERROR([1]tabela_1!B8,"")</f>
        <v>12.3</v>
      </c>
      <c r="E11" s="29">
        <f>IFERROR([1]tabela_1!C8,"")</f>
        <v>-9.5</v>
      </c>
      <c r="F11" s="29">
        <f>IFERROR([1]tabela_1!D8,"")</f>
        <v>3.8</v>
      </c>
      <c r="G11" s="29">
        <f>IFERROR([1]tabela_1!E8,"")</f>
        <v>19.5</v>
      </c>
      <c r="H11" s="29">
        <f>IFERROR([1]tabela_1!F8,"")</f>
        <v>8.3000000000000007</v>
      </c>
      <c r="I11" s="29">
        <f>IFERROR([1]tabela_1!G8,"")</f>
        <v>-3.5</v>
      </c>
    </row>
    <row r="12" spans="3:9" x14ac:dyDescent="0.25">
      <c r="C12" s="28" t="s">
        <v>27</v>
      </c>
      <c r="D12" s="29">
        <f>IFERROR([1]tabela_1!B9,"")</f>
        <v>11.3</v>
      </c>
      <c r="E12" s="29">
        <f>IFERROR([1]tabela_1!C9,"")</f>
        <v>-23.8</v>
      </c>
      <c r="F12" s="29">
        <f>IFERROR([1]tabela_1!D9,"")</f>
        <v>36.4</v>
      </c>
      <c r="G12" s="29">
        <f>IFERROR([1]tabela_1!E9,"")</f>
        <v>16.100000000000001</v>
      </c>
      <c r="H12" s="29">
        <f>IFERROR([1]tabela_1!F9,"")</f>
        <v>4.2</v>
      </c>
      <c r="I12" s="29">
        <f>IFERROR([1]tabela_1!G9,"")</f>
        <v>1.8</v>
      </c>
    </row>
    <row r="13" spans="3:9" ht="22.5" x14ac:dyDescent="0.25">
      <c r="C13" s="18" t="s">
        <v>12</v>
      </c>
      <c r="D13" s="19">
        <f>IFERROR([1]tabela_1!B10,"")</f>
        <v>7.7</v>
      </c>
      <c r="E13" s="19">
        <f>IFERROR([1]tabela_1!C10,"")</f>
        <v>-1.5</v>
      </c>
      <c r="F13" s="19">
        <f>IFERROR([1]tabela_1!D10,"")</f>
        <v>11.3</v>
      </c>
      <c r="G13" s="19">
        <f>IFERROR([1]tabela_1!E10,"")</f>
        <v>2.2999999999999998</v>
      </c>
      <c r="H13" s="19">
        <f>IFERROR([1]tabela_1!F10,"")</f>
        <v>11.9</v>
      </c>
      <c r="I13" s="19">
        <f>IFERROR([1]tabela_1!G10,"")</f>
        <v>3.9</v>
      </c>
    </row>
    <row r="14" spans="3:9" x14ac:dyDescent="0.25">
      <c r="C14" s="18" t="s">
        <v>13</v>
      </c>
      <c r="D14" s="19">
        <f>IFERROR([1]tabela_1!B11,"")</f>
        <v>-29.7</v>
      </c>
      <c r="E14" s="19">
        <f>IFERROR([1]tabela_1!C11,"")</f>
        <v>-19.8</v>
      </c>
      <c r="F14" s="19">
        <f>IFERROR([1]tabela_1!D11,"")</f>
        <v>-42.2</v>
      </c>
      <c r="G14" s="19">
        <f>IFERROR([1]tabela_1!E11,"")</f>
        <v>-42.2</v>
      </c>
      <c r="H14" s="19">
        <f>IFERROR([1]tabela_1!F11,"")</f>
        <v>-32.700000000000003</v>
      </c>
      <c r="I14" s="19">
        <f>IFERROR([1]tabela_1!G11,"")</f>
        <v>-20.100000000000001</v>
      </c>
    </row>
    <row r="15" spans="3:9" ht="22.5" x14ac:dyDescent="0.25">
      <c r="C15" s="18" t="s">
        <v>14</v>
      </c>
      <c r="D15" s="19">
        <f>IFERROR([1]tabela_1!B12,"")</f>
        <v>-16.600000000000001</v>
      </c>
      <c r="E15" s="19">
        <f>IFERROR([1]tabela_1!C12,"")</f>
        <v>2.6</v>
      </c>
      <c r="F15" s="19">
        <f>IFERROR([1]tabela_1!D12,"")</f>
        <v>-12.7</v>
      </c>
      <c r="G15" s="19">
        <f>IFERROR([1]tabela_1!E12,"")</f>
        <v>-25.6</v>
      </c>
      <c r="H15" s="19">
        <f>IFERROR([1]tabela_1!F12,"")</f>
        <v>-3.4</v>
      </c>
      <c r="I15" s="19">
        <f>IFERROR([1]tabela_1!G12,"")</f>
        <v>1.7</v>
      </c>
    </row>
    <row r="16" spans="3:9" x14ac:dyDescent="0.25">
      <c r="C16" s="18" t="s">
        <v>15</v>
      </c>
      <c r="D16" s="19">
        <f>IFERROR([1]tabela_1!B13,"")</f>
        <v>2.6</v>
      </c>
      <c r="E16" s="19">
        <f>IFERROR([1]tabela_1!C13,"")</f>
        <v>-7.4</v>
      </c>
      <c r="F16" s="19">
        <f>IFERROR([1]tabela_1!D13,"")</f>
        <v>-0.1</v>
      </c>
      <c r="G16" s="19">
        <f>IFERROR([1]tabela_1!E13,"")</f>
        <v>-9.6</v>
      </c>
      <c r="H16" s="19">
        <f>IFERROR([1]tabela_1!F13,"")</f>
        <v>8</v>
      </c>
      <c r="I16" s="19">
        <f>IFERROR([1]tabela_1!G13,"")</f>
        <v>-7.6</v>
      </c>
    </row>
    <row r="17" spans="3:9" x14ac:dyDescent="0.25">
      <c r="C17" s="20" t="s">
        <v>16</v>
      </c>
      <c r="D17" s="21">
        <f>IFERROR([1]tabela_1!B14,"")</f>
        <v>-1.9</v>
      </c>
      <c r="E17" s="21">
        <f>IFERROR([1]tabela_1!C14,"")</f>
        <v>-6</v>
      </c>
      <c r="F17" s="21">
        <f>IFERROR([1]tabela_1!D14,"")</f>
        <v>-1.5</v>
      </c>
      <c r="G17" s="21">
        <f>IFERROR([1]tabela_1!E14,"")</f>
        <v>-8.3000000000000007</v>
      </c>
      <c r="H17" s="21">
        <f>IFERROR([1]tabela_1!F14,"")</f>
        <v>2.2000000000000002</v>
      </c>
      <c r="I17" s="21">
        <f>IFERROR([1]tabela_1!G14,"")</f>
        <v>3.3</v>
      </c>
    </row>
    <row r="18" spans="3:9" x14ac:dyDescent="0.25">
      <c r="C18" s="18" t="s">
        <v>17</v>
      </c>
      <c r="D18" s="19">
        <f>IFERROR([1]tabela_1!B15,"")</f>
        <v>-15.1</v>
      </c>
      <c r="E18" s="19">
        <f>IFERROR([1]tabela_1!C15,"")</f>
        <v>-7.9</v>
      </c>
      <c r="F18" s="19">
        <f>IFERROR([1]tabela_1!D15,"")</f>
        <v>-7</v>
      </c>
      <c r="G18" s="19">
        <f>IFERROR([1]tabela_1!E15,"")</f>
        <v>-26.2</v>
      </c>
      <c r="H18" s="19">
        <f>IFERROR([1]tabela_1!F15,"")</f>
        <v>-4.2</v>
      </c>
      <c r="I18" s="19">
        <f>IFERROR([1]tabela_1!G15,"")</f>
        <v>-5.4</v>
      </c>
    </row>
    <row r="19" spans="3:9" x14ac:dyDescent="0.25">
      <c r="C19" s="22" t="s">
        <v>18</v>
      </c>
      <c r="D19" s="23">
        <f>IFERROR([1]tabela_1!B16,"")</f>
        <v>10.1</v>
      </c>
      <c r="E19" s="23">
        <f>IFERROR([1]tabela_1!C16,"")</f>
        <v>6</v>
      </c>
      <c r="F19" s="23">
        <f>IFERROR([1]tabela_1!D16,"")</f>
        <v>2.6</v>
      </c>
      <c r="G19" s="23">
        <f>IFERROR([1]tabela_1!E16,"")</f>
        <v>9.9</v>
      </c>
      <c r="H19" s="23">
        <f>IFERROR([1]tabela_1!F16,"")</f>
        <v>4.0999999999999996</v>
      </c>
      <c r="I19" s="23">
        <f>IFERROR([1]tabela_1!G16,"")</f>
        <v>59.2</v>
      </c>
    </row>
    <row r="20" spans="3:9" x14ac:dyDescent="0.25">
      <c r="C20" s="12" t="s">
        <v>38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4:Y10"/>
  <sheetViews>
    <sheetView showGridLines="0" zoomScaleNormal="100" workbookViewId="0">
      <pane xSplit="1" topLeftCell="B1" activePane="topRight" state="frozen"/>
      <selection pane="topRight" activeCell="B9" sqref="B9"/>
    </sheetView>
  </sheetViews>
  <sheetFormatPr defaultRowHeight="15" x14ac:dyDescent="0.25"/>
  <cols>
    <col min="1" max="1" width="31.5703125" bestFit="1" customWidth="1"/>
    <col min="2" max="2" width="8" bestFit="1" customWidth="1"/>
    <col min="3" max="3" width="9.5703125" bestFit="1" customWidth="1"/>
    <col min="4" max="4" width="8" bestFit="1" customWidth="1"/>
    <col min="5" max="5" width="9.5703125" bestFit="1" customWidth="1"/>
    <col min="6" max="6" width="8" bestFit="1" customWidth="1"/>
    <col min="7" max="7" width="9.5703125" bestFit="1" customWidth="1"/>
    <col min="8" max="8" width="8" bestFit="1" customWidth="1"/>
    <col min="9" max="9" width="9.5703125" bestFit="1" customWidth="1"/>
    <col min="10" max="10" width="8" bestFit="1" customWidth="1"/>
    <col min="11" max="11" width="11.42578125" customWidth="1"/>
    <col min="12" max="12" width="8" bestFit="1" customWidth="1"/>
    <col min="13" max="13" width="9.5703125" bestFit="1" customWidth="1"/>
    <col min="14" max="14" width="8" bestFit="1" customWidth="1"/>
    <col min="15" max="15" width="9.5703125" bestFit="1" customWidth="1"/>
    <col min="16" max="16" width="8" bestFit="1" customWidth="1"/>
    <col min="17" max="17" width="9.5703125" bestFit="1" customWidth="1"/>
    <col min="18" max="18" width="8" bestFit="1" customWidth="1"/>
    <col min="19" max="19" width="9.5703125" bestFit="1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0" t="s">
        <v>31</v>
      </c>
      <c r="B4" s="31" t="s">
        <v>1</v>
      </c>
      <c r="C4" s="31"/>
      <c r="D4" s="32" t="s">
        <v>32</v>
      </c>
      <c r="E4" s="30"/>
      <c r="F4" s="32" t="s">
        <v>33</v>
      </c>
      <c r="G4" s="30"/>
      <c r="H4" s="31" t="s">
        <v>2</v>
      </c>
      <c r="I4" s="31"/>
      <c r="J4" s="33" t="s">
        <v>34</v>
      </c>
      <c r="K4" s="34"/>
      <c r="L4" s="32" t="s">
        <v>35</v>
      </c>
      <c r="M4" s="30"/>
      <c r="N4" s="31" t="s">
        <v>3</v>
      </c>
      <c r="O4" s="31"/>
      <c r="P4" s="32" t="s">
        <v>36</v>
      </c>
      <c r="Q4" s="30"/>
      <c r="R4" s="32" t="s">
        <v>37</v>
      </c>
      <c r="S4" s="30"/>
      <c r="T4" s="31" t="s">
        <v>4</v>
      </c>
      <c r="U4" s="31"/>
      <c r="V4" s="31" t="s">
        <v>5</v>
      </c>
      <c r="W4" s="31"/>
      <c r="X4" s="31" t="s">
        <v>6</v>
      </c>
      <c r="Y4" s="31"/>
    </row>
    <row r="5" spans="1:25" ht="30.75" customHeight="1" x14ac:dyDescent="0.25">
      <c r="A5" s="30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6" t="s">
        <v>39</v>
      </c>
      <c r="B6" s="24">
        <f>[1]tabela_2!B2</f>
        <v>-0.1</v>
      </c>
      <c r="C6" s="24">
        <f>[1]tabela_2!C2</f>
        <v>0.6</v>
      </c>
      <c r="D6" s="24">
        <f>[1]tabela_2!D2</f>
        <v>1.6</v>
      </c>
      <c r="E6" s="24">
        <f>[1]tabela_2!E2</f>
        <v>1.3</v>
      </c>
      <c r="F6" s="24">
        <f>[1]tabela_2!F2</f>
        <v>0.2</v>
      </c>
      <c r="G6" s="24">
        <f>[1]tabela_2!G2</f>
        <v>-0.4</v>
      </c>
      <c r="H6" s="24">
        <f>[1]tabela_2!H2</f>
        <v>0.4</v>
      </c>
      <c r="I6" s="24">
        <f>[1]tabela_2!I2</f>
        <v>0.7</v>
      </c>
      <c r="J6" s="24">
        <f>[1]tabela_2!J2</f>
        <v>-0.6</v>
      </c>
      <c r="K6" s="24">
        <f>[1]tabela_2!K2</f>
        <v>-0.6</v>
      </c>
      <c r="L6" s="24">
        <f>[1]tabela_2!L2</f>
        <v>-3.5</v>
      </c>
      <c r="M6" s="24">
        <f>[1]tabela_2!M2</f>
        <v>-1.1000000000000001</v>
      </c>
      <c r="N6" s="24">
        <f>[1]tabela_2!N2</f>
        <v>2.2999999999999998</v>
      </c>
      <c r="O6" s="24">
        <f>[1]tabela_2!O2</f>
        <v>1.1000000000000001</v>
      </c>
      <c r="P6" s="24">
        <f>[1]tabela_2!P2</f>
        <v>2.1</v>
      </c>
      <c r="Q6" s="24">
        <f>[1]tabela_2!Q2</f>
        <v>1.7</v>
      </c>
      <c r="R6" s="24">
        <f>[1]tabela_2!R2</f>
        <v>2.1</v>
      </c>
      <c r="S6" s="24">
        <f>[1]tabela_2!S2</f>
        <v>1.7</v>
      </c>
      <c r="T6" s="24">
        <f>[1]tabela_2!T2</f>
        <v>1.1000000000000001</v>
      </c>
      <c r="U6" s="24">
        <f>[1]tabela_2!U2</f>
        <v>-1.3</v>
      </c>
      <c r="V6" s="24">
        <f>[1]tabela_2!V2</f>
        <v>-0.5</v>
      </c>
      <c r="W6" s="24">
        <f>[1]tabela_2!W2</f>
        <v>-0.7</v>
      </c>
      <c r="X6" s="24">
        <f>[1]tabela_2!X2</f>
        <v>0.1</v>
      </c>
      <c r="Y6" s="24">
        <f>[1]tabela_2!Y2</f>
        <v>2</v>
      </c>
    </row>
    <row r="7" spans="1:25" x14ac:dyDescent="0.25">
      <c r="A7" s="26" t="s">
        <v>40</v>
      </c>
      <c r="B7" s="24">
        <f>[1]tabela_2!B3</f>
        <v>3.4</v>
      </c>
      <c r="C7" s="24">
        <f>[1]tabela_2!C3</f>
        <v>4.0999999999999996</v>
      </c>
      <c r="D7" s="24">
        <f>[1]tabela_2!D3</f>
        <v>13.3</v>
      </c>
      <c r="E7" s="24">
        <f>[1]tabela_2!E3</f>
        <v>14.9</v>
      </c>
      <c r="F7" s="24">
        <f>[1]tabela_2!F3</f>
        <v>14.6</v>
      </c>
      <c r="G7" s="24">
        <f>[1]tabela_2!G3</f>
        <v>11.5</v>
      </c>
      <c r="H7" s="24">
        <f>[1]tabela_2!H3</f>
        <v>3.5</v>
      </c>
      <c r="I7" s="24">
        <f>[1]tabela_2!I3</f>
        <v>5.3</v>
      </c>
      <c r="J7" s="24">
        <f>[1]tabela_2!J3</f>
        <v>-0.6</v>
      </c>
      <c r="K7" s="24">
        <f>[1]tabela_2!K3</f>
        <v>-1.1000000000000001</v>
      </c>
      <c r="L7" s="24">
        <f>[1]tabela_2!L3</f>
        <v>-5.0999999999999996</v>
      </c>
      <c r="M7" s="24">
        <f>[1]tabela_2!M3</f>
        <v>-0.3</v>
      </c>
      <c r="N7" s="24">
        <f>[1]tabela_2!N3</f>
        <v>10.1</v>
      </c>
      <c r="O7" s="24">
        <f>[1]tabela_2!O3</f>
        <v>9.9</v>
      </c>
      <c r="P7" s="24">
        <f>[1]tabela_2!P3</f>
        <v>6.3</v>
      </c>
      <c r="Q7" s="24">
        <f>[1]tabela_2!Q3</f>
        <v>7.9</v>
      </c>
      <c r="R7" s="24">
        <f>[1]tabela_2!R3</f>
        <v>2.6</v>
      </c>
      <c r="S7" s="24">
        <f>[1]tabela_2!S3</f>
        <v>6.2</v>
      </c>
      <c r="T7" s="24">
        <f>[1]tabela_2!T3</f>
        <v>-0.7</v>
      </c>
      <c r="U7" s="24">
        <f>[1]tabela_2!U3</f>
        <v>-4</v>
      </c>
      <c r="V7" s="24">
        <f>[1]tabela_2!V3</f>
        <v>5.7</v>
      </c>
      <c r="W7" s="24">
        <f>[1]tabela_2!W3</f>
        <v>6.9</v>
      </c>
      <c r="X7" s="24">
        <f>[1]tabela_2!X3</f>
        <v>6</v>
      </c>
      <c r="Y7" s="24">
        <f>[1]tabela_2!Y3</f>
        <v>8.5</v>
      </c>
    </row>
    <row r="8" spans="1:25" x14ac:dyDescent="0.25">
      <c r="A8" s="26" t="s">
        <v>41</v>
      </c>
      <c r="B8" s="24">
        <f>[1]tabela_2!B4</f>
        <v>1.2</v>
      </c>
      <c r="C8" s="24">
        <f>[1]tabela_2!C4</f>
        <v>-1.9</v>
      </c>
      <c r="D8" s="24">
        <f>[1]tabela_2!D4</f>
        <v>7.6</v>
      </c>
      <c r="E8" s="24">
        <f>[1]tabela_2!E4</f>
        <v>5.2</v>
      </c>
      <c r="F8" s="24">
        <f>[1]tabela_2!F4</f>
        <v>5.8</v>
      </c>
      <c r="G8" s="24">
        <f>[1]tabela_2!G4</f>
        <v>-1.8</v>
      </c>
      <c r="H8" s="24">
        <f>[1]tabela_2!H4</f>
        <v>-6.8</v>
      </c>
      <c r="I8" s="24">
        <f>[1]tabela_2!I4</f>
        <v>-6</v>
      </c>
      <c r="J8" s="24">
        <f>[1]tabela_2!J4</f>
        <v>-3.8</v>
      </c>
      <c r="K8" s="24">
        <f>[1]tabela_2!K4</f>
        <v>-4.9000000000000004</v>
      </c>
      <c r="L8" s="24">
        <f>[1]tabela_2!L4</f>
        <v>3.1</v>
      </c>
      <c r="M8" s="24">
        <f>[1]tabela_2!M4</f>
        <v>-0.1</v>
      </c>
      <c r="N8" s="24">
        <f>[1]tabela_2!N4</f>
        <v>0.2</v>
      </c>
      <c r="O8" s="24">
        <f>[1]tabela_2!O4</f>
        <v>-1.5</v>
      </c>
      <c r="P8" s="24">
        <f>[1]tabela_2!P4</f>
        <v>-3.1</v>
      </c>
      <c r="Q8" s="24">
        <f>[1]tabela_2!Q4</f>
        <v>-1.4</v>
      </c>
      <c r="R8" s="24">
        <f>[1]tabela_2!R4</f>
        <v>-4.0999999999999996</v>
      </c>
      <c r="S8" s="24">
        <f>[1]tabela_2!S4</f>
        <v>-4.2</v>
      </c>
      <c r="T8" s="24">
        <f>[1]tabela_2!T4</f>
        <v>-4</v>
      </c>
      <c r="U8" s="24">
        <f>[1]tabela_2!U4</f>
        <v>-8.3000000000000007</v>
      </c>
      <c r="V8" s="24">
        <f>[1]tabela_2!V4</f>
        <v>3.4</v>
      </c>
      <c r="W8" s="24">
        <f>[1]tabela_2!W4</f>
        <v>2.2000000000000002</v>
      </c>
      <c r="X8" s="24">
        <f>[1]tabela_2!X4</f>
        <v>3.9</v>
      </c>
      <c r="Y8" s="24">
        <f>[1]tabela_2!Y4</f>
        <v>3.3</v>
      </c>
    </row>
    <row r="9" spans="1:25" x14ac:dyDescent="0.25">
      <c r="A9" s="27" t="s">
        <v>42</v>
      </c>
      <c r="B9" s="25">
        <f>[1]tabela_2!B5</f>
        <v>1.3</v>
      </c>
      <c r="C9" s="25">
        <f>[1]tabela_2!C5</f>
        <v>-1.3</v>
      </c>
      <c r="D9" s="25">
        <f>[1]tabela_2!D5</f>
        <v>6.7</v>
      </c>
      <c r="E9" s="25">
        <f>[1]tabela_2!E5</f>
        <v>4.7</v>
      </c>
      <c r="F9" s="25">
        <f>[1]tabela_2!F5</f>
        <v>5.4</v>
      </c>
      <c r="G9" s="25">
        <f>[1]tabela_2!G5</f>
        <v>-1.8</v>
      </c>
      <c r="H9" s="25">
        <f>[1]tabela_2!H5</f>
        <v>-6.4</v>
      </c>
      <c r="I9" s="25">
        <f>[1]tabela_2!I5</f>
        <v>-5.3</v>
      </c>
      <c r="J9" s="25">
        <f>[1]tabela_2!J5</f>
        <v>-3.6</v>
      </c>
      <c r="K9" s="25">
        <f>[1]tabela_2!K5</f>
        <v>-4.5</v>
      </c>
      <c r="L9" s="25">
        <f>[1]tabela_2!L5</f>
        <v>3.9</v>
      </c>
      <c r="M9" s="25">
        <f>[1]tabela_2!M5</f>
        <v>0.4</v>
      </c>
      <c r="N9" s="25">
        <f>[1]tabela_2!N5</f>
        <v>0.4</v>
      </c>
      <c r="O9" s="25">
        <f>[1]tabela_2!O5</f>
        <v>-1</v>
      </c>
      <c r="P9" s="25">
        <f>[1]tabela_2!P5</f>
        <v>-3</v>
      </c>
      <c r="Q9" s="25">
        <f>[1]tabela_2!Q5</f>
        <v>-1</v>
      </c>
      <c r="R9" s="25">
        <f>[1]tabela_2!R5</f>
        <v>-3.9</v>
      </c>
      <c r="S9" s="25">
        <f>[1]tabela_2!S5</f>
        <v>-4.3</v>
      </c>
      <c r="T9" s="25">
        <f>[1]tabela_2!T5</f>
        <v>-2.8</v>
      </c>
      <c r="U9" s="25">
        <f>[1]tabela_2!U5</f>
        <v>-6.7</v>
      </c>
      <c r="V9" s="25">
        <f>[1]tabela_2!V5</f>
        <v>3.3</v>
      </c>
      <c r="W9" s="25">
        <f>[1]tabela_2!W5</f>
        <v>2.2999999999999998</v>
      </c>
      <c r="X9" s="25">
        <f>[1]tabela_2!X5</f>
        <v>3.7</v>
      </c>
      <c r="Y9" s="25">
        <f>[1]tabela_2!Y5</f>
        <v>3.5</v>
      </c>
    </row>
    <row r="10" spans="1:25" x14ac:dyDescent="0.25">
      <c r="A10" s="1" t="s">
        <v>22</v>
      </c>
    </row>
  </sheetData>
  <mergeCells count="13">
    <mergeCell ref="T4:U4"/>
    <mergeCell ref="V4:W4"/>
    <mergeCell ref="X4:Y4"/>
    <mergeCell ref="J4:K4"/>
    <mergeCell ref="L4:M4"/>
    <mergeCell ref="N4:O4"/>
    <mergeCell ref="P4:Q4"/>
    <mergeCell ref="R4:S4"/>
    <mergeCell ref="A4:A5"/>
    <mergeCell ref="B4:C4"/>
    <mergeCell ref="D4:E4"/>
    <mergeCell ref="F4:G4"/>
    <mergeCell ref="H4:I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C5:J17"/>
  <sheetViews>
    <sheetView showGridLines="0" zoomScaleNormal="100" workbookViewId="0">
      <selection activeCell="G23" sqref="G23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6" t="s">
        <v>19</v>
      </c>
      <c r="D5" s="6" t="s">
        <v>24</v>
      </c>
      <c r="E5" s="6" t="s">
        <v>23</v>
      </c>
      <c r="H5" s="6" t="s">
        <v>19</v>
      </c>
      <c r="I5" s="6" t="s">
        <v>24</v>
      </c>
      <c r="J5" s="6" t="s">
        <v>23</v>
      </c>
    </row>
    <row r="6" spans="3:10" x14ac:dyDescent="0.25">
      <c r="C6" s="5" t="str">
        <f>IFERROR([1]tabela_grafico!A2,"")</f>
        <v>Alagoas</v>
      </c>
      <c r="D6" s="5">
        <f>IFERROR([1]tabela_grafico!B2,"")</f>
        <v>-3.1</v>
      </c>
      <c r="E6" s="5">
        <f>IFERROR([1]tabela_grafico!C2,"")</f>
        <v>-1.4</v>
      </c>
      <c r="H6" t="str" cm="1">
        <f t="array" ref="H6:J17">_xlfn._xlws.SORT(C6:E17,2,-1)</f>
        <v>Maranhão</v>
      </c>
      <c r="I6" s="9">
        <v>7.6</v>
      </c>
      <c r="J6" s="9">
        <v>5.2</v>
      </c>
    </row>
    <row r="7" spans="3:10" x14ac:dyDescent="0.25">
      <c r="C7" s="5" t="str">
        <f>IFERROR([1]tabela_grafico!A3,"")</f>
        <v>Bahia</v>
      </c>
      <c r="D7" s="5">
        <f>IFERROR([1]tabela_grafico!B3,"")</f>
        <v>-4</v>
      </c>
      <c r="E7" s="5">
        <f>IFERROR([1]tabela_grafico!C3,"")</f>
        <v>-8.3000000000000007</v>
      </c>
      <c r="H7" t="str">
        <v>Piauí</v>
      </c>
      <c r="I7" s="9">
        <v>5.8</v>
      </c>
      <c r="J7" s="9">
        <v>-1.8</v>
      </c>
    </row>
    <row r="8" spans="3:10" x14ac:dyDescent="0.25">
      <c r="C8" s="5" t="str">
        <f>IFERROR([1]tabela_grafico!A4,"")</f>
        <v>Brasil</v>
      </c>
      <c r="D8" s="5">
        <f>IFERROR([1]tabela_grafico!B4,"")</f>
        <v>1.2</v>
      </c>
      <c r="E8" s="5">
        <f>IFERROR([1]tabela_grafico!C4,"")</f>
        <v>-1.9</v>
      </c>
      <c r="H8" t="str">
        <v>Espírito Santo</v>
      </c>
      <c r="I8" s="9">
        <v>3.9</v>
      </c>
      <c r="J8" s="9">
        <v>3.3</v>
      </c>
    </row>
    <row r="9" spans="3:10" x14ac:dyDescent="0.25">
      <c r="C9" s="5" t="str">
        <f>IFERROR([1]tabela_grafico!A5,"")</f>
        <v>Ceará</v>
      </c>
      <c r="D9" s="5">
        <f>IFERROR([1]tabela_grafico!B5,"")</f>
        <v>-6.8</v>
      </c>
      <c r="E9" s="5">
        <f>IFERROR([1]tabela_grafico!C5,"")</f>
        <v>-6</v>
      </c>
      <c r="H9" t="str">
        <v>Minas Gerais</v>
      </c>
      <c r="I9" s="9">
        <v>3.4</v>
      </c>
      <c r="J9" s="9">
        <v>2.2000000000000002</v>
      </c>
    </row>
    <row r="10" spans="3:10" x14ac:dyDescent="0.25">
      <c r="C10" s="5" t="str">
        <f>IFERROR([1]tabela_grafico!A6,"")</f>
        <v>Espírito Santo</v>
      </c>
      <c r="D10" s="5">
        <f>IFERROR([1]tabela_grafico!B6,"")</f>
        <v>3.9</v>
      </c>
      <c r="E10" s="5">
        <f>IFERROR([1]tabela_grafico!C6,"")</f>
        <v>3.3</v>
      </c>
      <c r="H10" t="str">
        <v>Paraíba</v>
      </c>
      <c r="I10" s="9">
        <v>3.1</v>
      </c>
      <c r="J10" s="9">
        <v>-0.1</v>
      </c>
    </row>
    <row r="11" spans="3:10" x14ac:dyDescent="0.25">
      <c r="C11" s="5" t="str">
        <f>IFERROR([1]tabela_grafico!A7,"")</f>
        <v>Maranhão</v>
      </c>
      <c r="D11" s="5">
        <f>IFERROR([1]tabela_grafico!B7,"")</f>
        <v>7.6</v>
      </c>
      <c r="E11" s="5">
        <f>IFERROR([1]tabela_grafico!C7,"")</f>
        <v>5.2</v>
      </c>
      <c r="H11" t="str">
        <v>Brasil</v>
      </c>
      <c r="I11" s="9">
        <v>1.2</v>
      </c>
      <c r="J11" s="9">
        <v>-1.9</v>
      </c>
    </row>
    <row r="12" spans="3:10" x14ac:dyDescent="0.25">
      <c r="C12" s="5" t="str">
        <f>IFERROR([1]tabela_grafico!A8,"")</f>
        <v>Minas Gerais</v>
      </c>
      <c r="D12" s="5">
        <f>IFERROR([1]tabela_grafico!B8,"")</f>
        <v>3.4</v>
      </c>
      <c r="E12" s="5">
        <f>IFERROR([1]tabela_grafico!C8,"")</f>
        <v>2.2000000000000002</v>
      </c>
      <c r="H12" t="str">
        <v>Pernambuco</v>
      </c>
      <c r="I12" s="9">
        <v>0.2</v>
      </c>
      <c r="J12" s="9">
        <v>-1.5</v>
      </c>
    </row>
    <row r="13" spans="3:10" x14ac:dyDescent="0.25">
      <c r="C13" s="5" t="str">
        <f>IFERROR([1]tabela_grafico!A9,"")</f>
        <v>Paraíba</v>
      </c>
      <c r="D13" s="5">
        <f>IFERROR([1]tabela_grafico!B9,"")</f>
        <v>3.1</v>
      </c>
      <c r="E13" s="5">
        <f>IFERROR([1]tabela_grafico!C9,"")</f>
        <v>-0.1</v>
      </c>
      <c r="H13" t="str">
        <v>Alagoas</v>
      </c>
      <c r="I13" s="9">
        <v>-3.1</v>
      </c>
      <c r="J13" s="9">
        <v>-1.4</v>
      </c>
    </row>
    <row r="14" spans="3:10" x14ac:dyDescent="0.25">
      <c r="C14" s="5" t="str">
        <f>IFERROR([1]tabela_grafico!A10,"")</f>
        <v>Pernambuco</v>
      </c>
      <c r="D14" s="5">
        <f>IFERROR([1]tabela_grafico!B10,"")</f>
        <v>0.2</v>
      </c>
      <c r="E14" s="5">
        <f>IFERROR([1]tabela_grafico!C10,"")</f>
        <v>-1.5</v>
      </c>
      <c r="H14" t="str">
        <v>Rio Grande do Norte</v>
      </c>
      <c r="I14" s="9">
        <v>-3.8</v>
      </c>
      <c r="J14" s="9">
        <v>-4.9000000000000004</v>
      </c>
    </row>
    <row r="15" spans="3:10" x14ac:dyDescent="0.25">
      <c r="C15" s="5" t="str">
        <f>IFERROR([1]tabela_grafico!A11,"")</f>
        <v>Piauí</v>
      </c>
      <c r="D15" s="5">
        <f>IFERROR([1]tabela_grafico!B11,"")</f>
        <v>5.8</v>
      </c>
      <c r="E15" s="5">
        <f>IFERROR([1]tabela_grafico!C11,"")</f>
        <v>-1.8</v>
      </c>
      <c r="H15" t="str">
        <v>Bahia</v>
      </c>
      <c r="I15" s="9">
        <v>-4</v>
      </c>
      <c r="J15" s="9">
        <v>-8.3000000000000007</v>
      </c>
    </row>
    <row r="16" spans="3:10" x14ac:dyDescent="0.25">
      <c r="C16" s="5" t="str">
        <f>IFERROR([1]tabela_grafico!A12,"")</f>
        <v>Rio Grande do Norte</v>
      </c>
      <c r="D16" s="5">
        <f>IFERROR([1]tabela_grafico!B12,"")</f>
        <v>-3.8</v>
      </c>
      <c r="E16" s="5">
        <f>IFERROR([1]tabela_grafico!C12,"")</f>
        <v>-4.9000000000000004</v>
      </c>
      <c r="H16" t="str">
        <v>Sergipe</v>
      </c>
      <c r="I16" s="9">
        <v>-4.0999999999999996</v>
      </c>
      <c r="J16" s="9">
        <v>-4.2</v>
      </c>
    </row>
    <row r="17" spans="3:10" x14ac:dyDescent="0.25">
      <c r="C17" s="7" t="str">
        <f>IFERROR([1]tabela_grafico!A13,"")</f>
        <v>Sergipe</v>
      </c>
      <c r="D17" s="7">
        <f>IFERROR([1]tabela_grafico!B13,"")</f>
        <v>-4.0999999999999996</v>
      </c>
      <c r="E17" s="7">
        <f>IFERROR([1]tabela_grafico!C13,"")</f>
        <v>-4.2</v>
      </c>
      <c r="H17" s="8" t="str">
        <v>Ceará</v>
      </c>
      <c r="I17" s="10">
        <v>-6.8</v>
      </c>
      <c r="J17" s="10">
        <v>-6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3:D21"/>
  <sheetViews>
    <sheetView showGridLines="0" zoomScaleNormal="100" workbookViewId="0">
      <selection activeCell="D27" sqref="D27"/>
    </sheetView>
  </sheetViews>
  <sheetFormatPr defaultRowHeight="15" x14ac:dyDescent="0.25"/>
  <sheetData>
    <row r="3" spans="4:4" ht="17.25" customHeight="1" x14ac:dyDescent="0.25">
      <c r="D3" s="14" t="s">
        <v>29</v>
      </c>
    </row>
    <row r="19" spans="2:4" ht="21.75" customHeight="1" x14ac:dyDescent="0.35">
      <c r="D19" s="13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2021-01-16T01:29:11Z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