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Projects\Udacity_SelfDrivingCarEngineerNd\3_20_Project_13_Functional_Safety\Template_Files\"/>
    </mc:Choice>
  </mc:AlternateContent>
  <xr:revisionPtr revIDLastSave="0" documentId="13_ncr:1_{54CDCE33-9C82-49AC-B4D8-E16331AAECB5}" xr6:coauthVersionLast="40" xr6:coauthVersionMax="40" xr10:uidLastSave="{00000000-0000-0000-0000-000000000000}"/>
  <bookViews>
    <workbookView xWindow="0" yWindow="0" windowWidth="51600" windowHeight="17565"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<sst xmlns="http://schemas.openxmlformats.org/spreadsheetml/2006/main" count="598" uniqueCount="295">
  <si>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</si>
  <si>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</si>
  <si>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</si>
  <si>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</si>
  <si>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</si>
  <si>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</si>
  <si>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</si>
  <si>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</si>
  <si>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</si>
  <si>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</si>
  <si>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</si>
  <si>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</si>
  <si>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</si>
  <si>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</si>
  <si>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</si>
  <si>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</si>
  <si>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</si>
  <si>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</si>
  <si>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</si>
  <si>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</si>
  <si>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</si>
  <si>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</si>
  <si>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</si>
  <si>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</si>
  <si>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</si>
  <si>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</si>
  <si>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</si>
  <si>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</si>
  <si>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</si>
  <si>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</si>
  <si>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</si>
  <si>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</si>
  <si>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</si>
  <si>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</si>
  <si>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</si>
  <si>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</si>
  <si>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</si>
  <si>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</si>
  <si>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</si>
  <si>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</si>
  <si>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</si>
  <si>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</si>
  <si>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</si>
  <si>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</si>
  <si>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</si>
  <si>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</si>
  <si>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</si>
  <si>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</si>
  <si>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</si>
  <si>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</si>
  <si>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</si>
  <si>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</si>
  <si>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</si>
  <si>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</si>
  <si>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</si>
  <si>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</si>
  <si>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</si>
  <si>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</si>
  <si>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</si>
  <si>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</si>
  <si>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</si>
  <si>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</si>
  <si>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</si>
  <si>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</si>
  <si>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</si>
  <si>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</si>
  <si>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</si>
  <si>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</si>
  <si>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</si>
  <si>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</si>
  <si>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</si>
  <si>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</si>
  <si>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</si>
  <si>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</si>
  <si>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</si>
  <si>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</si>
  <si>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</si>
  <si>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</si>
  <si>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</si>
  <si>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</si>
  <si>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</si>
  <si>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</si>
  <si>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</si>
  <si>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</si>
  <si>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</si>
  <si>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</si>
  <si>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</si>
  <si>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</si>
  <si>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</si>
  <si>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</si>
  <si>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</si>
  <si>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</si>
  <si>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</si>
  <si>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</si>
  <si>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</si>
  <si>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</si>
  <si>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</si>
  <si>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</si>
  <si>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</si>
  <si>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</si>
  <si>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</si>
  <si>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</si>
  <si>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</si>
  <si>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</si>
  <si>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</si>
  <si>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</si>
  <si>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</si>
  <si>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</si>
  <si>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</si>
  <si>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</si>
  <si>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</si>
  <si>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</si>
  <si>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</si>
  <si>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</si>
  <si>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</si>
  <si>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</si>
  <si>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</si>
  <si>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</si>
  <si>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</si>
  <si>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</si>
  <si>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</si>
  <si>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</si>
  <si>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</si>
  <si>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</si>
  <si>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</si>
  <si>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</si>
  <si>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</si>
  <si>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</si>
  <si>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</si>
  <si>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</si>
  <si>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</si>
  <si>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</si>
  <si>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</si>
  <si>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</si>
  <si>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</si>
  <si>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</si>
  <si>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</si>
  <si>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</si>
  <si>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</si>
  <si>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</si>
  <si>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</si>
  <si>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</si>
  <si>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</si>
  <si>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</si>
  <si>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</si>
  <si>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</si>
  <si>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</si>
  <si>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</si>
  <si>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</si>
  <si>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</si>
  <si>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</si>
  <si>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</si>
  <si>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</si>
  <si>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</si>
  <si>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</si>
  <si>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</si>
  <si>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</si>
  <si>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</si>
  <si>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</si>
  <si>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</si>
  <si>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</si>
  <si>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</si>
  <si>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</si>
  <si>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</si>
  <si>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</si>
  <si>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</si>
  <si>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</si>
  <si>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</si>
  <si>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</si>
  <si>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</si>
  <si>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</si>
  <si>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</si>
  <si>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</si>
  <si>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</si>
  <si>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</si>
  <si>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</si>
  <si>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</si>
  <si>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</si>
  <si>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</si>
  <si>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</si>
  <si>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</si>
  <si>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</si>
  <si>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</si>
  <si>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</si>
  <si>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</si>
  <si>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</si>
  <si>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</si>
  <si>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</si>
  <si>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</si>
  <si>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</si>
  <si>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</si>
  <si>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</si>
  <si>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</si>
  <si>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</si>
  <si>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</si>
  <si>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</si>
  <si>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</si>
  <si>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</si>
  <si>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</si>
  <si>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</si>
  <si>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</si>
  <si>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</si>
  <si>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</si>
  <si>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</si>
  <si>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</si>
  <si>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</si>
  <si>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</si>
  <si>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</si>
  <si>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</si>
  <si>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</si>
  <si>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</si>
  <si>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</si>
  <si>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</si>
  <si>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</si>
  <si>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</si>
  <si>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</si>
  <si>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</si>
  <si>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</si>
  <si>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</si>
  <si>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</si>
  <si>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</si>
  <si>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</si>
  <si>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</si>
  <si>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</si>
  <si>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</si>
  <si>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</si>
  <si>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</si>
  <si>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</si>
  <si>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</si>
  <si>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</si>
  <si>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</si>
  <si>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</si>
  <si>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</si>
  <si>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</si>
  <si>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</si>
  <si>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</si>
  <si>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</si>
  <si>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</si>
  <si>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</si>
  <si>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</si>
  <si>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</si>
  <si>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</si>
  <si>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</si>
  <si>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</si>
  <si>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Snow</t>
  </si>
  <si>
    <t>High Speed</t>
  </si>
  <si>
    <t>Windshield slightly covered</t>
  </si>
  <si>
    <t>Crash is caused due to misinterpretation of slightly covered camera and snow covered road</t>
  </si>
  <si>
    <t>Vehicle crashes into obstacle of road work site</t>
  </si>
  <si>
    <t>Vehicles tried to drive through road work site</t>
  </si>
  <si>
    <t>Snow is quite rare (&lt;2%) within western Europe</t>
  </si>
  <si>
    <t>High chance of hitting a road work vehicle or concrete block</t>
  </si>
  <si>
    <t>Depending on the situation the distance to the obstacle is quite often very low so in many situation a crash can not be avoided but the control of the car could be restored</t>
  </si>
  <si>
    <t>City road</t>
  </si>
  <si>
    <t>Driving through a road work site in the winter</t>
  </si>
  <si>
    <t>Cruising through the city center</t>
  </si>
  <si>
    <t>Potential loose of control</t>
  </si>
  <si>
    <t>Vehicle drives through city, crosses lane and too intense feedback is created.</t>
  </si>
  <si>
    <t>Potential crash with other car/obstacle</t>
  </si>
  <si>
    <t>An everyday situation while driving through the city</t>
  </si>
  <si>
    <t>Medium danger of other participants</t>
  </si>
  <si>
    <t>Controllability should be easily regainable</t>
  </si>
  <si>
    <t>Lane Keeping Assistance</t>
  </si>
  <si>
    <t>Country road</t>
  </si>
  <si>
    <t>The driver uses the car as if it were autonomous</t>
  </si>
  <si>
    <t>Function Always Activated</t>
  </si>
  <si>
    <t>Function should be deactivated when used abusively</t>
  </si>
  <si>
    <t>Potential death through due to collision with obstacles close to the road</t>
  </si>
  <si>
    <t>Vehicle leaves the road at high speed</t>
  </si>
  <si>
    <t>An everyday situation</t>
  </si>
  <si>
    <t>Very likely</t>
  </si>
  <si>
    <t>User is not allowed to take his hands off the wheel for more than a given amount of seconds. User should be loudly alarmed if he does otherwise</t>
  </si>
  <si>
    <t>Car service</t>
  </si>
  <si>
    <t>Stopped</t>
  </si>
  <si>
    <t>Vehicle is in a service center and causes and accident due to automatic steering</t>
  </si>
  <si>
    <t>Function was activated in a wrong situation</t>
  </si>
  <si>
    <t>Potential damage of car and service personal</t>
  </si>
  <si>
    <t>Vehicle steered while not driving</t>
  </si>
  <si>
    <t>Vehicle leaves the road because it can not drive autonomous but the user thinks so</t>
  </si>
  <si>
    <t>Vehicle steers in still-stand and causes accident</t>
  </si>
  <si>
    <t>Quite unlikely</t>
  </si>
  <si>
    <t>Likely</t>
  </si>
  <si>
    <t>Control could be regained by counter-steering</t>
  </si>
  <si>
    <t>Lane Keeping needs to be deactivated in still-stand and deactivated in service mode</t>
  </si>
  <si>
    <t xml:space="preserve">Driver overreacts due too too intense vibration of the steering wheel
</t>
  </si>
  <si>
    <t>Lane Departure Warning (LWD) shall apply an oscillating torque to provide haptic feedback</t>
  </si>
  <si>
    <t>S2 - Severe and life threatening injuries possible of other participants</t>
  </si>
  <si>
    <t>C3 - Difficult to control</t>
  </si>
  <si>
    <t>C1 - Simply Controllable</t>
  </si>
  <si>
    <t>ASIL A</t>
  </si>
  <si>
    <t>S3 - Life threatening injuries</t>
  </si>
  <si>
    <t>ASIL D</t>
  </si>
  <si>
    <t>Difficult to regain control</t>
  </si>
  <si>
    <t>Under bad weather conditions the LKA should deny activation to prevent this situation. The driver should be made aware that the LGA is no autonomous system and that majorly road work sites can lead to uncontrollable situations.</t>
  </si>
  <si>
    <t>The lane keeping item shall ensure that the lane departure oscillating torque amplitude is below Max_Torque_Amplituded and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</si>
</sst>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4">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171450</xdr:rowOff>
    </xdr:from>
    <xdr:to>
      <xdr:col>7</xdr:col>
      <xdr:colOff>122767</xdr:colOff>
      <xdr:row>31</xdr:row>
      <xdr:rowOff>19050</xdr:rowOff>
    </xdr:to>
    <xdr:pic>
      <xdr:nvPicPr>
        <xdr:cNvPr id="2" name="Grafik 1" descr="https://d17h27t6h515a5.cloudfront.net/topher/2017/July/5976b1ba_asil/asil.jpg">
          <a:extLst>
            <a:ext uri="{FF2B5EF4-FFF2-40B4-BE49-F238E27FC236}">
              <a16:creationId xmlns:a16="http://schemas.microsoft.com/office/drawing/2014/main" id="{9EA887DD-3E82-4504-9F09-1B9DF1AADB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8619067"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200026</xdr:colOff>
      <xdr:row>14</xdr:row>
      <xdr:rowOff>76081</xdr:rowOff>
    </xdr:from>
    <xdr:to>
      <xdr:col>13</xdr:col>
      <xdr:colOff>1685925</xdr:colOff>
      <xdr:row>20</xdr:row>
      <xdr:rowOff>177459</xdr:rowOff>
    </xdr:to>
    <xdr:pic>
      <xdr:nvPicPr>
        <xdr:cNvPr id="3" name="Grafik 2">
          <a:extLst>
            <a:ext uri="{FF2B5EF4-FFF2-40B4-BE49-F238E27FC236}">
              <a16:creationId xmlns:a16="http://schemas.microsoft.com/office/drawing/2014/main" id="{9304A000-3FF6-4B7C-9A3E-958060B853F6}"/>
            </a:ext>
          </a:extLst>
        </xdr:cNvPr>
        <xdr:cNvPicPr>
          <a:picLocks noChangeAspect="1"/>
        </xdr:cNvPicPr>
      </xdr:nvPicPr>
      <xdr:blipFill>
        <a:blip xmlns:r="http://schemas.openxmlformats.org/officeDocument/2006/relationships" r:embed="rId2"/>
        <a:stretch>
          <a:fillRect/>
        </a:stretch>
      </xdr:blipFill>
      <xdr:spPr>
        <a:xfrm>
          <a:off x="8696326" y="5724406"/>
          <a:ext cx="10829924" cy="1301528"/>
        </a:xfrm>
        <a:prstGeom prst="rect">
          <a:avLst/>
        </a:prstGeom>
      </xdr:spPr>
    </xdr:pic>
    <xdr:clientData/>
  </xdr:twoCellAnchor>
  <xdr:twoCellAnchor editAs="oneCell">
    <xdr:from>
      <xdr:col>7</xdr:col>
      <xdr:colOff>190500</xdr:colOff>
      <xdr:row>7</xdr:row>
      <xdr:rowOff>69418</xdr:rowOff>
    </xdr:from>
    <xdr:to>
      <xdr:col>14</xdr:col>
      <xdr:colOff>9525</xdr:colOff>
      <xdr:row>13</xdr:row>
      <xdr:rowOff>171735</xdr:rowOff>
    </xdr:to>
    <xdr:pic>
      <xdr:nvPicPr>
        <xdr:cNvPr id="4" name="Grafik 3">
          <a:extLst>
            <a:ext uri="{FF2B5EF4-FFF2-40B4-BE49-F238E27FC236}">
              <a16:creationId xmlns:a16="http://schemas.microsoft.com/office/drawing/2014/main" id="{334D627C-33CC-4805-9A04-A474E72A98FB}"/>
            </a:ext>
          </a:extLst>
        </xdr:cNvPr>
        <xdr:cNvPicPr>
          <a:picLocks noChangeAspect="1"/>
        </xdr:cNvPicPr>
      </xdr:nvPicPr>
      <xdr:blipFill>
        <a:blip xmlns:r="http://schemas.openxmlformats.org/officeDocument/2006/relationships" r:embed="rId3"/>
        <a:stretch>
          <a:fillRect/>
        </a:stretch>
      </xdr:blipFill>
      <xdr:spPr>
        <a:xfrm>
          <a:off x="8686800" y="4317568"/>
          <a:ext cx="10868025" cy="1302467"/>
        </a:xfrm>
        <a:prstGeom prst="rect">
          <a:avLst/>
        </a:prstGeom>
      </xdr:spPr>
    </xdr:pic>
    <xdr:clientData/>
  </xdr:twoCellAnchor>
  <xdr:twoCellAnchor editAs="oneCell">
    <xdr:from>
      <xdr:col>7</xdr:col>
      <xdr:colOff>200027</xdr:colOff>
      <xdr:row>21</xdr:row>
      <xdr:rowOff>89519</xdr:rowOff>
    </xdr:from>
    <xdr:to>
      <xdr:col>14</xdr:col>
      <xdr:colOff>1</xdr:colOff>
      <xdr:row>29</xdr:row>
      <xdr:rowOff>67009</xdr:rowOff>
    </xdr:to>
    <xdr:pic>
      <xdr:nvPicPr>
        <xdr:cNvPr id="5" name="Grafik 4">
          <a:extLst>
            <a:ext uri="{FF2B5EF4-FFF2-40B4-BE49-F238E27FC236}">
              <a16:creationId xmlns:a16="http://schemas.microsoft.com/office/drawing/2014/main" id="{08370EED-787A-4620-83EE-7D421465DBE8}"/>
            </a:ext>
          </a:extLst>
        </xdr:cNvPr>
        <xdr:cNvPicPr>
          <a:picLocks noChangeAspect="1"/>
        </xdr:cNvPicPr>
      </xdr:nvPicPr>
      <xdr:blipFill>
        <a:blip xmlns:r="http://schemas.openxmlformats.org/officeDocument/2006/relationships" r:embed="rId4"/>
        <a:stretch>
          <a:fillRect/>
        </a:stretch>
      </xdr:blipFill>
      <xdr:spPr>
        <a:xfrm>
          <a:off x="8696327" y="7138019"/>
          <a:ext cx="10848974" cy="157769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
  <sheetViews>
    <sheetView tabSelected="1" topLeftCell="E1" workbookViewId="0">
      <selection activeCell="V3" sqref="V3"/>
    </sheetView>
  </sheetViews>
  <sheetFormatPr baseColWidth="10"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8.710937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13" t="s">
        <v>9</v>
      </c>
      <c r="B1" s="62" t="s">
        <v>12</v>
      </c>
      <c r="C1" s="61"/>
      <c r="D1" s="61"/>
      <c r="E1" s="61"/>
      <c r="F1" s="61"/>
      <c r="G1" s="61"/>
      <c r="H1" s="61"/>
      <c r="I1" s="63" t="s">
        <v>22</v>
      </c>
      <c r="J1" s="61"/>
      <c r="K1" s="61"/>
      <c r="L1" s="61"/>
      <c r="M1" s="61"/>
      <c r="N1" s="61"/>
      <c r="O1" s="63" t="s">
        <v>27</v>
      </c>
      <c r="P1" s="61"/>
      <c r="Q1" s="61"/>
      <c r="R1" s="61"/>
      <c r="S1" s="61"/>
      <c r="T1" s="61"/>
      <c r="U1" s="60" t="s">
        <v>28</v>
      </c>
      <c r="V1" s="61"/>
      <c r="W1" s="10"/>
      <c r="X1" s="10"/>
      <c r="Y1" s="10"/>
      <c r="Z1" s="10"/>
      <c r="AA1" s="10"/>
      <c r="AB1" s="10"/>
    </row>
    <row r="2" spans="1:28" ht="25.5" x14ac:dyDescent="0.2">
      <c r="A2" s="15"/>
      <c r="B2" s="16" t="s">
        <v>1</v>
      </c>
      <c r="C2" s="16" t="s">
        <v>29</v>
      </c>
      <c r="D2" s="16" t="s">
        <v>31</v>
      </c>
      <c r="E2" s="16" t="s">
        <v>52</v>
      </c>
      <c r="F2" s="16" t="s">
        <v>33</v>
      </c>
      <c r="G2" s="16" t="s">
        <v>34</v>
      </c>
      <c r="H2" s="16" t="s">
        <v>35</v>
      </c>
      <c r="I2" s="16" t="s">
        <v>36</v>
      </c>
      <c r="J2" s="16" t="s">
        <v>37</v>
      </c>
      <c r="K2" s="16" t="s">
        <v>38</v>
      </c>
      <c r="L2" s="16" t="s">
        <v>39</v>
      </c>
      <c r="M2" s="16" t="s">
        <v>40</v>
      </c>
      <c r="N2" s="16" t="s">
        <v>41</v>
      </c>
      <c r="O2" s="16" t="s">
        <v>42</v>
      </c>
      <c r="P2" s="16" t="s">
        <v>44</v>
      </c>
      <c r="Q2" s="16" t="s">
        <v>46</v>
      </c>
      <c r="R2" s="16" t="s">
        <v>47</v>
      </c>
      <c r="S2" s="16" t="s">
        <v>48</v>
      </c>
      <c r="T2" s="16" t="s">
        <v>49</v>
      </c>
      <c r="U2" s="16" t="s">
        <v>50</v>
      </c>
      <c r="V2" s="15" t="s">
        <v>51</v>
      </c>
      <c r="W2" s="17"/>
      <c r="X2" s="17"/>
      <c r="Y2" s="17"/>
      <c r="Z2" s="17"/>
      <c r="AA2" s="17"/>
      <c r="AB2" s="17"/>
    </row>
    <row r="3" spans="1:28" ht="63.75" x14ac:dyDescent="0.2">
      <c r="A3" s="54" t="s">
        <v>53</v>
      </c>
      <c r="B3" s="54" t="s">
        <v>55</v>
      </c>
      <c r="C3" s="54" t="s">
        <v>253</v>
      </c>
      <c r="D3" s="54" t="s">
        <v>130</v>
      </c>
      <c r="E3" s="54" t="s">
        <v>89</v>
      </c>
      <c r="F3" s="54"/>
      <c r="G3" s="54" t="s">
        <v>59</v>
      </c>
      <c r="H3" s="54" t="s">
        <v>255</v>
      </c>
      <c r="I3" s="59" t="s">
        <v>285</v>
      </c>
      <c r="J3" s="54" t="s">
        <v>135</v>
      </c>
      <c r="K3" s="54" t="s">
        <v>284</v>
      </c>
      <c r="L3" s="54" t="s">
        <v>256</v>
      </c>
      <c r="M3" s="54" t="s">
        <v>257</v>
      </c>
      <c r="N3" s="54" t="s">
        <v>258</v>
      </c>
      <c r="O3" s="54" t="s">
        <v>68</v>
      </c>
      <c r="P3" s="54" t="s">
        <v>259</v>
      </c>
      <c r="Q3" s="54" t="s">
        <v>286</v>
      </c>
      <c r="R3" s="54" t="s">
        <v>260</v>
      </c>
      <c r="S3" s="54" t="s">
        <v>288</v>
      </c>
      <c r="T3" s="54" t="s">
        <v>261</v>
      </c>
      <c r="U3" s="54" t="s">
        <v>289</v>
      </c>
      <c r="V3" s="55" t="s">
        <v>294</v>
      </c>
      <c r="W3" s="22"/>
      <c r="X3" s="22"/>
      <c r="Y3" s="22"/>
      <c r="Z3" s="23"/>
      <c r="AA3" s="23"/>
      <c r="AB3" s="23"/>
    </row>
    <row r="4" spans="1:28" ht="89.25" x14ac:dyDescent="0.2">
      <c r="A4" s="54" t="s">
        <v>84</v>
      </c>
      <c r="B4" s="54" t="s">
        <v>55</v>
      </c>
      <c r="C4" s="54" t="s">
        <v>72</v>
      </c>
      <c r="D4" s="56" t="s">
        <v>244</v>
      </c>
      <c r="E4" s="54" t="s">
        <v>245</v>
      </c>
      <c r="F4" s="54" t="s">
        <v>246</v>
      </c>
      <c r="G4" s="54" t="s">
        <v>59</v>
      </c>
      <c r="H4" s="54" t="s">
        <v>254</v>
      </c>
      <c r="I4" s="54" t="s">
        <v>85</v>
      </c>
      <c r="J4" s="54" t="s">
        <v>154</v>
      </c>
      <c r="K4" s="57" t="s">
        <v>247</v>
      </c>
      <c r="L4" s="54" t="s">
        <v>185</v>
      </c>
      <c r="M4" s="54" t="s">
        <v>249</v>
      </c>
      <c r="N4" s="58" t="s">
        <v>248</v>
      </c>
      <c r="O4" s="54" t="s">
        <v>123</v>
      </c>
      <c r="P4" s="54" t="s">
        <v>250</v>
      </c>
      <c r="Q4" s="54" t="s">
        <v>286</v>
      </c>
      <c r="R4" s="54" t="s">
        <v>251</v>
      </c>
      <c r="S4" s="54" t="s">
        <v>287</v>
      </c>
      <c r="T4" s="54" t="s">
        <v>252</v>
      </c>
      <c r="U4" s="54" t="s">
        <v>289</v>
      </c>
      <c r="V4" s="55" t="s">
        <v>293</v>
      </c>
      <c r="W4" s="22"/>
      <c r="X4" s="22"/>
      <c r="Y4" s="22"/>
      <c r="Z4" s="23"/>
      <c r="AA4" s="23"/>
      <c r="AB4" s="23"/>
    </row>
    <row r="5" spans="1:28" ht="63.75" x14ac:dyDescent="0.2">
      <c r="A5" s="54" t="s">
        <v>86</v>
      </c>
      <c r="B5" s="54" t="s">
        <v>55</v>
      </c>
      <c r="C5" s="54" t="s">
        <v>263</v>
      </c>
      <c r="D5" s="54" t="s">
        <v>130</v>
      </c>
      <c r="E5" s="54" t="s">
        <v>92</v>
      </c>
      <c r="F5" s="54"/>
      <c r="G5" s="54" t="s">
        <v>119</v>
      </c>
      <c r="H5" s="54" t="s">
        <v>264</v>
      </c>
      <c r="I5" s="54" t="s">
        <v>262</v>
      </c>
      <c r="J5" s="54" t="s">
        <v>265</v>
      </c>
      <c r="K5" s="54" t="s">
        <v>266</v>
      </c>
      <c r="L5" s="54" t="s">
        <v>267</v>
      </c>
      <c r="M5" s="54" t="s">
        <v>268</v>
      </c>
      <c r="N5" s="54" t="s">
        <v>278</v>
      </c>
      <c r="O5" s="54" t="s">
        <v>68</v>
      </c>
      <c r="P5" s="54" t="s">
        <v>269</v>
      </c>
      <c r="Q5" s="54" t="s">
        <v>290</v>
      </c>
      <c r="R5" s="54" t="s">
        <v>270</v>
      </c>
      <c r="S5" s="54" t="s">
        <v>287</v>
      </c>
      <c r="T5" s="54" t="s">
        <v>292</v>
      </c>
      <c r="U5" s="54" t="s">
        <v>291</v>
      </c>
      <c r="V5" s="55" t="s">
        <v>271</v>
      </c>
      <c r="W5" s="21"/>
      <c r="X5" s="21"/>
      <c r="Y5" s="21"/>
      <c r="Z5" s="18"/>
      <c r="AA5" s="18"/>
      <c r="AB5" s="18"/>
    </row>
    <row r="6" spans="1:28" ht="38.25" x14ac:dyDescent="0.2">
      <c r="A6" s="54" t="s">
        <v>87</v>
      </c>
      <c r="B6" s="54" t="s">
        <v>23</v>
      </c>
      <c r="C6" s="54" t="s">
        <v>25</v>
      </c>
      <c r="D6" s="54" t="s">
        <v>272</v>
      </c>
      <c r="E6" s="54" t="s">
        <v>273</v>
      </c>
      <c r="F6" s="54"/>
      <c r="G6" s="54" t="s">
        <v>59</v>
      </c>
      <c r="H6" s="54" t="s">
        <v>274</v>
      </c>
      <c r="I6" s="54" t="s">
        <v>262</v>
      </c>
      <c r="J6" s="54" t="s">
        <v>132</v>
      </c>
      <c r="K6" s="54" t="s">
        <v>275</v>
      </c>
      <c r="L6" s="54" t="s">
        <v>276</v>
      </c>
      <c r="M6" s="54" t="s">
        <v>277</v>
      </c>
      <c r="N6" s="54" t="s">
        <v>279</v>
      </c>
      <c r="O6" s="54" t="s">
        <v>123</v>
      </c>
      <c r="P6" s="54" t="s">
        <v>280</v>
      </c>
      <c r="Q6" s="54" t="s">
        <v>70</v>
      </c>
      <c r="R6" s="54" t="s">
        <v>281</v>
      </c>
      <c r="S6" s="54" t="s">
        <v>127</v>
      </c>
      <c r="T6" s="54" t="s">
        <v>282</v>
      </c>
      <c r="U6" s="54" t="s">
        <v>75</v>
      </c>
      <c r="V6" s="55" t="s">
        <v>283</v>
      </c>
      <c r="W6" s="21"/>
      <c r="X6" s="21"/>
      <c r="Y6" s="21"/>
      <c r="Z6" s="18"/>
      <c r="AA6" s="18"/>
      <c r="AB6" s="18"/>
    </row>
  </sheetData>
  <mergeCells count="4">
    <mergeCell ref="U1:V1"/>
    <mergeCell ref="B1:H1"/>
    <mergeCell ref="I1:N1"/>
    <mergeCell ref="O1:T1"/>
  </mergeCells>
  <pageMargins left="0.7" right="0.7" top="0.78740157499999996" bottom="0.78740157499999996" header="0.3" footer="0.3"/>
  <pageSetup paperSize="9" scale="2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62" t="s">
        <v>12</v>
      </c>
      <c r="D4" s="61"/>
      <c r="E4" s="61"/>
      <c r="F4" s="61"/>
      <c r="G4" s="61"/>
      <c r="H4" s="61"/>
      <c r="I4" s="64"/>
      <c r="J4" s="63" t="s">
        <v>22</v>
      </c>
      <c r="K4" s="61"/>
      <c r="L4" s="61"/>
      <c r="M4" s="61"/>
      <c r="N4" s="61"/>
      <c r="O4" s="64"/>
      <c r="P4" s="63" t="s">
        <v>27</v>
      </c>
      <c r="Q4" s="61"/>
      <c r="R4" s="61"/>
      <c r="S4" s="61"/>
      <c r="T4" s="61"/>
      <c r="U4" s="64"/>
      <c r="V4" s="60" t="s">
        <v>28</v>
      </c>
      <c r="W4" s="64"/>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88</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62" t="s">
        <v>91</v>
      </c>
      <c r="D12" s="61"/>
      <c r="E12" s="61"/>
      <c r="F12" s="61"/>
      <c r="G12" s="61"/>
      <c r="H12" s="61"/>
      <c r="I12" s="61"/>
      <c r="J12" s="63" t="s">
        <v>22</v>
      </c>
      <c r="K12" s="61"/>
      <c r="L12" s="61"/>
      <c r="M12" s="61"/>
      <c r="N12" s="61"/>
      <c r="O12" s="61"/>
      <c r="P12" s="63" t="s">
        <v>27</v>
      </c>
      <c r="Q12" s="61"/>
      <c r="R12" s="61"/>
      <c r="S12" s="61"/>
      <c r="T12" s="61"/>
      <c r="U12" s="61"/>
      <c r="V12" s="60" t="s">
        <v>28</v>
      </c>
      <c r="W12" s="61"/>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97</v>
      </c>
      <c r="D14" s="19" t="s">
        <v>98</v>
      </c>
      <c r="E14" s="19" t="s">
        <v>99</v>
      </c>
      <c r="F14" s="19" t="s">
        <v>100</v>
      </c>
      <c r="G14" s="19" t="s">
        <v>58</v>
      </c>
      <c r="H14" s="19" t="s">
        <v>101</v>
      </c>
      <c r="I14" s="19" t="s">
        <v>102</v>
      </c>
      <c r="J14" s="19" t="s">
        <v>62</v>
      </c>
      <c r="K14" s="19" t="s">
        <v>103</v>
      </c>
      <c r="L14" s="19" t="s">
        <v>64</v>
      </c>
      <c r="M14" s="19" t="s">
        <v>105</v>
      </c>
      <c r="N14" s="19" t="s">
        <v>66</v>
      </c>
      <c r="O14" s="19" t="s">
        <v>67</v>
      </c>
      <c r="P14" s="19" t="s">
        <v>68</v>
      </c>
      <c r="Q14" s="19" t="s">
        <v>69</v>
      </c>
      <c r="R14" s="19" t="s">
        <v>70</v>
      </c>
      <c r="S14" s="19" t="s">
        <v>71</v>
      </c>
      <c r="T14" s="19" t="s">
        <v>73</v>
      </c>
      <c r="U14" s="19" t="s">
        <v>74</v>
      </c>
      <c r="V14" s="19" t="s">
        <v>75</v>
      </c>
      <c r="W14" s="20" t="s">
        <v>106</v>
      </c>
      <c r="X14" s="21"/>
      <c r="Y14" s="21"/>
      <c r="Z14" s="21"/>
      <c r="AA14" s="18"/>
      <c r="AB14" s="18"/>
      <c r="AC14" s="18"/>
    </row>
    <row r="15" spans="1:29" ht="12.75" customHeight="1" x14ac:dyDescent="0.2">
      <c r="B15" s="19" t="s">
        <v>84</v>
      </c>
      <c r="C15" s="19" t="s">
        <v>97</v>
      </c>
      <c r="D15" s="19" t="s">
        <v>98</v>
      </c>
      <c r="E15" s="19" t="s">
        <v>107</v>
      </c>
      <c r="F15" s="19" t="s">
        <v>100</v>
      </c>
      <c r="G15" s="19" t="s">
        <v>108</v>
      </c>
      <c r="H15" s="19" t="s">
        <v>101</v>
      </c>
      <c r="I15" s="19" t="s">
        <v>109</v>
      </c>
      <c r="J15" s="19" t="s">
        <v>62</v>
      </c>
      <c r="K15" s="19" t="s">
        <v>103</v>
      </c>
      <c r="L15" s="19" t="s">
        <v>64</v>
      </c>
      <c r="M15" s="19" t="s">
        <v>105</v>
      </c>
      <c r="N15" s="19" t="s">
        <v>66</v>
      </c>
      <c r="O15" s="19" t="s">
        <v>67</v>
      </c>
      <c r="P15" s="19" t="s">
        <v>112</v>
      </c>
      <c r="Q15" s="19" t="s">
        <v>113</v>
      </c>
      <c r="R15" s="19" t="s">
        <v>70</v>
      </c>
      <c r="S15" s="19" t="s">
        <v>71</v>
      </c>
      <c r="T15" s="19" t="s">
        <v>114</v>
      </c>
      <c r="U15" s="19" t="s">
        <v>115</v>
      </c>
      <c r="V15" s="19" t="s">
        <v>75</v>
      </c>
      <c r="W15" s="20" t="s">
        <v>106</v>
      </c>
      <c r="X15" s="21"/>
      <c r="Y15" s="21"/>
      <c r="Z15" s="21"/>
      <c r="AA15" s="18"/>
      <c r="AB15" s="18"/>
      <c r="AC15" s="18"/>
    </row>
    <row r="16" spans="1:29" ht="12.75" customHeight="1" x14ac:dyDescent="0.2">
      <c r="B16" s="19" t="s">
        <v>86</v>
      </c>
      <c r="C16" s="19" t="s">
        <v>97</v>
      </c>
      <c r="D16" s="19" t="s">
        <v>116</v>
      </c>
      <c r="E16" s="19" t="s">
        <v>107</v>
      </c>
      <c r="F16" s="19" t="s">
        <v>117</v>
      </c>
      <c r="G16" s="19" t="s">
        <v>118</v>
      </c>
      <c r="H16" s="19" t="s">
        <v>101</v>
      </c>
      <c r="I16" s="19" t="s">
        <v>120</v>
      </c>
      <c r="J16" s="19" t="s">
        <v>62</v>
      </c>
      <c r="K16" s="19" t="s">
        <v>103</v>
      </c>
      <c r="L16" s="19" t="s">
        <v>64</v>
      </c>
      <c r="M16" s="19" t="s">
        <v>105</v>
      </c>
      <c r="N16" s="19" t="s">
        <v>122</v>
      </c>
      <c r="O16" s="19" t="s">
        <v>67</v>
      </c>
      <c r="P16" s="19" t="s">
        <v>123</v>
      </c>
      <c r="Q16" s="19" t="s">
        <v>124</v>
      </c>
      <c r="R16" s="19" t="s">
        <v>125</v>
      </c>
      <c r="S16" s="19" t="s">
        <v>126</v>
      </c>
      <c r="T16" s="19" t="s">
        <v>127</v>
      </c>
      <c r="U16" s="19" t="s">
        <v>152</v>
      </c>
      <c r="V16" s="19" t="s">
        <v>153</v>
      </c>
      <c r="W16" s="20" t="s">
        <v>106</v>
      </c>
      <c r="X16" s="21"/>
      <c r="Y16" s="21"/>
      <c r="Z16" s="21"/>
      <c r="AA16" s="18"/>
      <c r="AB16" s="18"/>
      <c r="AC16" s="18"/>
    </row>
    <row r="17" spans="1:29" ht="12.75" customHeight="1" x14ac:dyDescent="0.2">
      <c r="B17" s="19" t="s">
        <v>87</v>
      </c>
      <c r="C17" s="19" t="s">
        <v>97</v>
      </c>
      <c r="D17" s="19" t="s">
        <v>155</v>
      </c>
      <c r="E17" s="19" t="s">
        <v>99</v>
      </c>
      <c r="F17" s="19" t="s">
        <v>156</v>
      </c>
      <c r="G17" s="19" t="s">
        <v>157</v>
      </c>
      <c r="H17" s="19" t="s">
        <v>101</v>
      </c>
      <c r="I17" s="19" t="s">
        <v>158</v>
      </c>
      <c r="J17" s="19" t="s">
        <v>62</v>
      </c>
      <c r="K17" s="19" t="s">
        <v>103</v>
      </c>
      <c r="L17" s="19" t="s">
        <v>64</v>
      </c>
      <c r="M17" s="19" t="s">
        <v>160</v>
      </c>
      <c r="N17" s="19" t="s">
        <v>161</v>
      </c>
      <c r="O17" s="19" t="s">
        <v>67</v>
      </c>
      <c r="P17" s="19" t="s">
        <v>68</v>
      </c>
      <c r="Q17" s="19" t="s">
        <v>162</v>
      </c>
      <c r="R17" s="19" t="s">
        <v>125</v>
      </c>
      <c r="S17" s="19" t="s">
        <v>163</v>
      </c>
      <c r="T17" s="19" t="s">
        <v>114</v>
      </c>
      <c r="U17" s="19" t="s">
        <v>164</v>
      </c>
      <c r="V17" s="19" t="s">
        <v>165</v>
      </c>
      <c r="W17" s="20" t="s">
        <v>106</v>
      </c>
      <c r="X17" s="21"/>
      <c r="Y17" s="21"/>
      <c r="Z17" s="21"/>
      <c r="AA17" s="18"/>
      <c r="AB17" s="18"/>
      <c r="AC17" s="18"/>
    </row>
    <row r="18" spans="1:29" ht="12.75" customHeight="1" x14ac:dyDescent="0.2">
      <c r="B18" s="19" t="s">
        <v>167</v>
      </c>
      <c r="C18" s="19" t="s">
        <v>97</v>
      </c>
      <c r="D18" s="19" t="s">
        <v>155</v>
      </c>
      <c r="E18" s="19" t="s">
        <v>107</v>
      </c>
      <c r="F18" s="19" t="s">
        <v>168</v>
      </c>
      <c r="G18" s="19" t="s">
        <v>108</v>
      </c>
      <c r="H18" s="19" t="s">
        <v>101</v>
      </c>
      <c r="I18" s="19" t="s">
        <v>170</v>
      </c>
      <c r="J18" s="19" t="s">
        <v>62</v>
      </c>
      <c r="K18" s="19" t="s">
        <v>103</v>
      </c>
      <c r="L18" s="19" t="s">
        <v>64</v>
      </c>
      <c r="M18" s="19" t="s">
        <v>105</v>
      </c>
      <c r="N18" s="19" t="s">
        <v>122</v>
      </c>
      <c r="O18" s="19" t="s">
        <v>67</v>
      </c>
      <c r="P18" s="19" t="s">
        <v>123</v>
      </c>
      <c r="Q18" s="19" t="s">
        <v>172</v>
      </c>
      <c r="R18" s="19" t="s">
        <v>125</v>
      </c>
      <c r="S18" s="19" t="s">
        <v>163</v>
      </c>
      <c r="T18" s="19" t="s">
        <v>174</v>
      </c>
      <c r="U18" s="19" t="s">
        <v>164</v>
      </c>
      <c r="V18" s="19" t="s">
        <v>165</v>
      </c>
      <c r="W18" s="20" t="s">
        <v>106</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80</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81</v>
      </c>
      <c r="C25" s="9" t="s">
        <v>80</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82</v>
      </c>
      <c r="C26" s="9" t="s">
        <v>80</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83</v>
      </c>
      <c r="C27" s="9" t="s">
        <v>80</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89</v>
      </c>
      <c r="C33" s="9" t="s">
        <v>90</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92</v>
      </c>
      <c r="C34" s="9" t="s">
        <v>90</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93</v>
      </c>
      <c r="C35" s="9" t="s">
        <v>90</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94</v>
      </c>
      <c r="C36" s="9" t="s">
        <v>90</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95</v>
      </c>
      <c r="C37" s="9" t="s">
        <v>90</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96</v>
      </c>
      <c r="C38" s="9" t="s">
        <v>90</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104</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110</v>
      </c>
      <c r="C44" s="9" t="s">
        <v>111</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119</v>
      </c>
      <c r="C45" s="9" t="s">
        <v>121</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130</v>
      </c>
      <c r="C51" s="9" t="s">
        <v>131</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134</v>
      </c>
      <c r="C52" s="9" t="s">
        <v>131</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137</v>
      </c>
      <c r="C53" s="9" t="s">
        <v>131</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141</v>
      </c>
      <c r="C54" s="9" t="s">
        <v>131</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143</v>
      </c>
      <c r="C55" s="9" t="s">
        <v>131</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146</v>
      </c>
      <c r="C56" s="9" t="s">
        <v>80</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148</v>
      </c>
      <c r="C57" s="9" t="s">
        <v>80</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151</v>
      </c>
      <c r="C58" s="9" t="s">
        <v>80</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4"/>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
      <c r="A2" s="4" t="s">
        <v>37</v>
      </c>
      <c r="B2" s="2"/>
      <c r="C2" s="2"/>
      <c r="D2" s="2"/>
      <c r="E2" s="25"/>
      <c r="F2" s="25"/>
      <c r="G2" s="25"/>
      <c r="H2" s="25"/>
      <c r="I2" s="25"/>
      <c r="J2" s="25"/>
      <c r="K2" s="25"/>
      <c r="L2" s="25"/>
      <c r="M2" s="25"/>
      <c r="N2" s="25"/>
      <c r="O2" s="25"/>
      <c r="P2" s="25"/>
      <c r="Q2" s="25"/>
      <c r="R2" s="25"/>
      <c r="S2" s="25"/>
      <c r="T2" s="25"/>
      <c r="U2" s="25"/>
      <c r="V2" s="25"/>
      <c r="W2" s="25"/>
      <c r="X2" s="25"/>
      <c r="Y2" s="25"/>
      <c r="Z2" s="25"/>
    </row>
    <row r="3" spans="1:26" ht="15.75" customHeight="1" x14ac:dyDescent="0.2">
      <c r="A3" s="6" t="s">
        <v>3</v>
      </c>
      <c r="B3" s="7" t="s">
        <v>128</v>
      </c>
      <c r="C3" s="7" t="s">
        <v>5</v>
      </c>
      <c r="D3" s="7" t="s">
        <v>6</v>
      </c>
      <c r="E3" s="25"/>
      <c r="F3" s="25"/>
      <c r="G3" s="25"/>
      <c r="H3" s="25"/>
      <c r="I3" s="25"/>
      <c r="J3" s="25"/>
      <c r="K3" s="25"/>
      <c r="L3" s="25"/>
      <c r="M3" s="25"/>
      <c r="N3" s="25"/>
      <c r="O3" s="25"/>
      <c r="P3" s="25"/>
      <c r="Q3" s="25"/>
      <c r="R3" s="25"/>
      <c r="S3" s="25"/>
      <c r="T3" s="25"/>
      <c r="U3" s="25"/>
      <c r="V3" s="25"/>
      <c r="W3" s="25"/>
      <c r="X3" s="25"/>
      <c r="Y3" s="25"/>
      <c r="Z3" s="25"/>
    </row>
    <row r="4" spans="1:26" ht="15.75" customHeight="1" x14ac:dyDescent="0.2">
      <c r="A4" s="8" t="str">
        <f t="shared" ref="A4:A23" si="0">"DV" &amp; TEXT(ROW()-ROW($A$3), "00")</f>
        <v>DV01</v>
      </c>
      <c r="B4" s="9" t="s">
        <v>63</v>
      </c>
      <c r="C4" s="9" t="s">
        <v>129</v>
      </c>
      <c r="D4" s="12" t="str">
        <f t="shared" ref="D4:D23" si="1">$A4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spans="1:26" ht="15.75" customHeight="1" x14ac:dyDescent="0.2">
      <c r="A5" s="8" t="str">
        <f t="shared" si="0"/>
        <v>DV02</v>
      </c>
      <c r="B5" s="9" t="s">
        <v>132</v>
      </c>
      <c r="C5" s="9" t="s">
        <v>129</v>
      </c>
      <c r="D5" s="12" t="str">
        <f t="shared" si="1"/>
        <v>DV02 - Function unexpectedly activated</v>
      </c>
      <c r="E5" s="25"/>
      <c r="F5" s="25"/>
      <c r="G5" s="25"/>
      <c r="H5" s="25"/>
      <c r="I5" s="25"/>
      <c r="J5" s="25"/>
      <c r="K5" s="25"/>
      <c r="L5" s="25"/>
      <c r="M5" s="25"/>
      <c r="N5" s="25"/>
      <c r="O5" s="25"/>
      <c r="P5" s="25"/>
      <c r="Q5" s="25"/>
      <c r="R5" s="25"/>
      <c r="S5" s="25"/>
      <c r="T5" s="25"/>
      <c r="U5" s="25"/>
      <c r="V5" s="25"/>
      <c r="W5" s="25"/>
      <c r="X5" s="25"/>
      <c r="Y5" s="25"/>
      <c r="Z5" s="25"/>
    </row>
    <row r="6" spans="1:26" ht="15.75" customHeight="1" x14ac:dyDescent="0.2">
      <c r="A6" s="8" t="str">
        <f t="shared" si="0"/>
        <v>DV03</v>
      </c>
      <c r="B6" s="9" t="s">
        <v>133</v>
      </c>
      <c r="C6" s="9" t="s">
        <v>129</v>
      </c>
      <c r="D6" s="12" t="str">
        <f t="shared" si="1"/>
        <v>DV03 - Function always activated</v>
      </c>
      <c r="E6" s="25"/>
      <c r="F6" s="25"/>
      <c r="G6" s="25"/>
      <c r="H6" s="25"/>
      <c r="I6" s="25"/>
      <c r="J6" s="25"/>
      <c r="K6" s="25"/>
      <c r="L6" s="25"/>
      <c r="M6" s="25"/>
      <c r="N6" s="25"/>
      <c r="O6" s="25"/>
      <c r="P6" s="25"/>
      <c r="Q6" s="25"/>
      <c r="R6" s="25"/>
      <c r="S6" s="25"/>
      <c r="T6" s="25"/>
      <c r="U6" s="25"/>
      <c r="V6" s="25"/>
      <c r="W6" s="25"/>
      <c r="X6" s="25"/>
      <c r="Y6" s="25"/>
      <c r="Z6" s="25"/>
    </row>
    <row r="7" spans="1:26" ht="15.75" customHeight="1" x14ac:dyDescent="0.2">
      <c r="A7" s="8" t="str">
        <f t="shared" si="0"/>
        <v>DV04</v>
      </c>
      <c r="B7" s="9" t="s">
        <v>135</v>
      </c>
      <c r="C7" s="9" t="s">
        <v>136</v>
      </c>
      <c r="D7" s="12" t="str">
        <f t="shared" si="1"/>
        <v>DV04 - Actor effect is too much</v>
      </c>
      <c r="E7" s="25"/>
      <c r="F7" s="25"/>
      <c r="G7" s="25"/>
      <c r="H7" s="25"/>
      <c r="I7" s="25"/>
      <c r="J7" s="25"/>
      <c r="K7" s="25"/>
      <c r="L7" s="25"/>
      <c r="M7" s="25"/>
      <c r="N7" s="25"/>
      <c r="O7" s="25"/>
      <c r="P7" s="25"/>
      <c r="Q7" s="25"/>
      <c r="R7" s="25"/>
      <c r="S7" s="25"/>
      <c r="T7" s="25"/>
      <c r="U7" s="25"/>
      <c r="V7" s="25"/>
      <c r="W7" s="25"/>
      <c r="X7" s="25"/>
      <c r="Y7" s="25"/>
      <c r="Z7" s="25"/>
    </row>
    <row r="8" spans="1:26" ht="15.75" customHeight="1" x14ac:dyDescent="0.2">
      <c r="A8" s="8" t="str">
        <f t="shared" si="0"/>
        <v>DV05</v>
      </c>
      <c r="B8" s="9" t="s">
        <v>138</v>
      </c>
      <c r="C8" s="9" t="s">
        <v>136</v>
      </c>
      <c r="D8" s="12" t="str">
        <f t="shared" si="1"/>
        <v>DV05 - Actor effect is too less</v>
      </c>
      <c r="E8" s="25"/>
      <c r="F8" s="25"/>
      <c r="G8" s="25"/>
      <c r="H8" s="25"/>
      <c r="I8" s="25"/>
      <c r="J8" s="25"/>
      <c r="K8" s="25"/>
      <c r="L8" s="25"/>
      <c r="M8" s="25"/>
      <c r="N8" s="25"/>
      <c r="O8" s="25"/>
      <c r="P8" s="25"/>
      <c r="Q8" s="25"/>
      <c r="R8" s="25"/>
      <c r="S8" s="25"/>
      <c r="T8" s="25"/>
      <c r="U8" s="25"/>
      <c r="V8" s="25"/>
      <c r="W8" s="25"/>
      <c r="X8" s="25"/>
      <c r="Y8" s="25"/>
      <c r="Z8" s="25"/>
    </row>
    <row r="9" spans="1:26" ht="15.75" customHeight="1" x14ac:dyDescent="0.2">
      <c r="A9" s="8" t="str">
        <f t="shared" si="0"/>
        <v>DV06</v>
      </c>
      <c r="B9" s="9" t="s">
        <v>139</v>
      </c>
      <c r="C9" s="9" t="s">
        <v>140</v>
      </c>
      <c r="D9" s="12" t="str">
        <f t="shared" si="1"/>
        <v>DV06 - Actor action too early</v>
      </c>
      <c r="E9" s="25"/>
      <c r="F9" s="25"/>
      <c r="G9" s="25"/>
      <c r="H9" s="25"/>
      <c r="I9" s="25"/>
      <c r="J9" s="25"/>
      <c r="K9" s="25"/>
      <c r="L9" s="25"/>
      <c r="M9" s="25"/>
      <c r="N9" s="25"/>
      <c r="O9" s="25"/>
      <c r="P9" s="25"/>
      <c r="Q9" s="25"/>
      <c r="R9" s="25"/>
      <c r="S9" s="25"/>
      <c r="T9" s="25"/>
      <c r="U9" s="25"/>
      <c r="V9" s="25"/>
      <c r="W9" s="25"/>
      <c r="X9" s="25"/>
      <c r="Y9" s="25"/>
      <c r="Z9" s="25"/>
    </row>
    <row r="10" spans="1:26" ht="15.75" customHeight="1" x14ac:dyDescent="0.2">
      <c r="A10" s="8" t="str">
        <f t="shared" si="0"/>
        <v>DV07</v>
      </c>
      <c r="B10" s="9" t="s">
        <v>142</v>
      </c>
      <c r="C10" s="9" t="s">
        <v>140</v>
      </c>
      <c r="D10" s="12" t="str">
        <f t="shared" si="1"/>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2">
      <c r="A11" s="8" t="str">
        <f t="shared" si="0"/>
        <v>DV08</v>
      </c>
      <c r="B11" s="9" t="s">
        <v>144</v>
      </c>
      <c r="C11" s="9" t="s">
        <v>145</v>
      </c>
      <c r="D11" s="12" t="str">
        <f t="shared" si="1"/>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2">
      <c r="A12" s="8" t="str">
        <f t="shared" si="0"/>
        <v>DV09</v>
      </c>
      <c r="B12" s="9" t="s">
        <v>147</v>
      </c>
      <c r="C12" s="9" t="s">
        <v>145</v>
      </c>
      <c r="D12" s="12" t="str">
        <f t="shared" si="1"/>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2">
      <c r="A13" s="8" t="str">
        <f t="shared" si="0"/>
        <v>DV10</v>
      </c>
      <c r="B13" s="9" t="s">
        <v>149</v>
      </c>
      <c r="C13" s="9" t="s">
        <v>150</v>
      </c>
      <c r="D13" s="12" t="str">
        <f t="shared" si="1"/>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2">
      <c r="A14" s="8" t="str">
        <f t="shared" si="0"/>
        <v>DV11</v>
      </c>
      <c r="B14" s="9" t="s">
        <v>154</v>
      </c>
      <c r="C14" s="9" t="s">
        <v>150</v>
      </c>
      <c r="D14" s="12" t="str">
        <f t="shared" si="1"/>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2">
      <c r="A15" s="8" t="str">
        <f t="shared" si="0"/>
        <v>DV12</v>
      </c>
      <c r="B15" s="9" t="s">
        <v>159</v>
      </c>
      <c r="C15" s="9" t="s">
        <v>136</v>
      </c>
      <c r="D15" s="12" t="str">
        <f t="shared" si="1"/>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2">
      <c r="A16" s="8" t="str">
        <f t="shared" si="0"/>
        <v>DV13</v>
      </c>
      <c r="B16" s="9" t="s">
        <v>166</v>
      </c>
      <c r="C16" s="9" t="s">
        <v>136</v>
      </c>
      <c r="D16" s="12" t="str">
        <f t="shared" si="1"/>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2">
      <c r="A17" s="8" t="str">
        <f t="shared" si="0"/>
        <v>DV14</v>
      </c>
      <c r="B17" s="9" t="s">
        <v>169</v>
      </c>
      <c r="C17" s="9" t="s">
        <v>140</v>
      </c>
      <c r="D17" s="12" t="str">
        <f t="shared" si="1"/>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2">
      <c r="A18" s="8" t="str">
        <f t="shared" si="0"/>
        <v>DV15</v>
      </c>
      <c r="B18" s="9" t="s">
        <v>171</v>
      </c>
      <c r="C18" s="9" t="s">
        <v>140</v>
      </c>
      <c r="D18" s="12" t="str">
        <f t="shared" si="1"/>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2">
      <c r="A19" s="8" t="str">
        <f t="shared" si="0"/>
        <v>DV16</v>
      </c>
      <c r="B19" s="9" t="s">
        <v>173</v>
      </c>
      <c r="C19" s="9" t="s">
        <v>145</v>
      </c>
      <c r="D19" s="12" t="str">
        <f t="shared" si="1"/>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2">
      <c r="A20" s="8" t="str">
        <f t="shared" si="0"/>
        <v>DV17</v>
      </c>
      <c r="B20" s="9" t="s">
        <v>175</v>
      </c>
      <c r="C20" s="9" t="s">
        <v>145</v>
      </c>
      <c r="D20" s="12" t="str">
        <f t="shared" si="1"/>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8" t="str">
        <f t="shared" si="0"/>
        <v>DV18</v>
      </c>
      <c r="B21" s="9" t="s">
        <v>176</v>
      </c>
      <c r="C21" s="9" t="s">
        <v>150</v>
      </c>
      <c r="D21" s="12" t="str">
        <f t="shared" si="1"/>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8" t="str">
        <f t="shared" si="0"/>
        <v>DV19</v>
      </c>
      <c r="B22" s="9" t="s">
        <v>177</v>
      </c>
      <c r="C22" s="9" t="s">
        <v>150</v>
      </c>
      <c r="D22" s="12" t="str">
        <f t="shared" si="1"/>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8" t="str">
        <f t="shared" si="0"/>
        <v>DV20</v>
      </c>
      <c r="B23" s="9" t="s">
        <v>25</v>
      </c>
      <c r="C23" s="9" t="s">
        <v>26</v>
      </c>
      <c r="D23" s="12" t="str">
        <f t="shared" si="1"/>
        <v>DV20 - N/A</v>
      </c>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14"/>
      <c r="B24" s="14"/>
      <c r="C24" s="14"/>
      <c r="D24" s="14"/>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26"/>
      <c r="B25" s="27"/>
      <c r="C25" s="25"/>
      <c r="D25" s="27"/>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28" t="s">
        <v>178</v>
      </c>
      <c r="B26" s="29"/>
      <c r="C26" s="30"/>
      <c r="D26" s="29"/>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31" t="s">
        <v>3</v>
      </c>
      <c r="B27" s="32" t="s">
        <v>179</v>
      </c>
      <c r="C27" s="33" t="s">
        <v>5</v>
      </c>
      <c r="D27" s="32" t="s">
        <v>6</v>
      </c>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34" t="str">
        <f t="shared" ref="A28:A41" si="2">"EV" &amp; TEXT(ROW()-ROW($A$35), "00")</f>
        <v>EV-07</v>
      </c>
      <c r="B28" s="35" t="s">
        <v>180</v>
      </c>
      <c r="C28" s="36"/>
      <c r="D28" s="37" t="str">
        <f t="shared" ref="D28:D41" si="3">$A28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38" t="str">
        <f t="shared" si="2"/>
        <v>EV-06</v>
      </c>
      <c r="B29" s="39" t="s">
        <v>181</v>
      </c>
      <c r="C29" s="36"/>
      <c r="D29" s="40" t="str">
        <f t="shared" si="3"/>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38" t="str">
        <f t="shared" si="2"/>
        <v>EV-05</v>
      </c>
      <c r="B30" s="39" t="s">
        <v>182</v>
      </c>
      <c r="C30" s="36"/>
      <c r="D30" s="40" t="str">
        <f t="shared" si="3"/>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34" t="str">
        <f t="shared" si="2"/>
        <v>EV-04</v>
      </c>
      <c r="B31" s="39" t="s">
        <v>65</v>
      </c>
      <c r="C31" s="36"/>
      <c r="D31" s="40" t="str">
        <f t="shared" si="3"/>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34" t="str">
        <f t="shared" si="2"/>
        <v>EV-03</v>
      </c>
      <c r="B32" s="35" t="s">
        <v>183</v>
      </c>
      <c r="C32" s="41"/>
      <c r="D32" s="37" t="str">
        <f t="shared" si="3"/>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34" t="str">
        <f t="shared" si="2"/>
        <v>EV-02</v>
      </c>
      <c r="B33" s="35" t="s">
        <v>184</v>
      </c>
      <c r="C33" s="36"/>
      <c r="D33" s="37" t="str">
        <f t="shared" si="3"/>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34" t="str">
        <f t="shared" si="2"/>
        <v>EV-01</v>
      </c>
      <c r="B34" s="35" t="s">
        <v>185</v>
      </c>
      <c r="C34" s="36"/>
      <c r="D34" s="37" t="str">
        <f t="shared" si="3"/>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34" t="str">
        <f t="shared" si="2"/>
        <v>EV00</v>
      </c>
      <c r="B35" s="35" t="s">
        <v>186</v>
      </c>
      <c r="C35" s="36"/>
      <c r="D35" s="37" t="str">
        <f t="shared" si="3"/>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34" t="str">
        <f t="shared" si="2"/>
        <v>EV01</v>
      </c>
      <c r="B36" s="35" t="s">
        <v>187</v>
      </c>
      <c r="C36" s="36"/>
      <c r="D36" s="37" t="str">
        <f t="shared" si="3"/>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34" t="str">
        <f t="shared" si="2"/>
        <v>EV02</v>
      </c>
      <c r="B37" s="35" t="s">
        <v>188</v>
      </c>
      <c r="C37" s="36"/>
      <c r="D37" s="37" t="str">
        <f t="shared" si="3"/>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34" t="str">
        <f t="shared" si="2"/>
        <v>EV03</v>
      </c>
      <c r="B38" s="35" t="s">
        <v>189</v>
      </c>
      <c r="C38" s="36"/>
      <c r="D38" s="37" t="str">
        <f t="shared" si="3"/>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34" t="str">
        <f t="shared" si="2"/>
        <v>EV04</v>
      </c>
      <c r="B39" s="35" t="s">
        <v>190</v>
      </c>
      <c r="C39" s="36"/>
      <c r="D39" s="37" t="str">
        <f t="shared" si="3"/>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34" t="str">
        <f t="shared" si="2"/>
        <v>EV05</v>
      </c>
      <c r="B40" s="35" t="s">
        <v>191</v>
      </c>
      <c r="C40" s="36"/>
      <c r="D40" s="37" t="str">
        <f t="shared" si="3"/>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34" t="str">
        <f t="shared" si="2"/>
        <v>EV06</v>
      </c>
      <c r="B41" s="35" t="s">
        <v>25</v>
      </c>
      <c r="C41" s="36"/>
      <c r="D41" s="37" t="str">
        <f t="shared" si="3"/>
        <v>EV06 - N/A</v>
      </c>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42"/>
      <c r="B42" s="43"/>
      <c r="C42" s="44"/>
      <c r="D42" s="43"/>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27"/>
      <c r="B43" s="27"/>
      <c r="C43" s="25"/>
      <c r="D43" s="27"/>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x14ac:dyDescent="0.2">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x14ac:dyDescent="0.2">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x14ac:dyDescent="0.2">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x14ac:dyDescent="0.2">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x14ac:dyDescent="0.2">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x14ac:dyDescent="0.2">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5:26" ht="12.75" x14ac:dyDescent="0.2">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5:26" ht="12.75" x14ac:dyDescent="0.2">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5:26" ht="12.75" x14ac:dyDescent="0.2">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5:26" ht="12.75" x14ac:dyDescent="0.2">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5:26" ht="12.75" x14ac:dyDescent="0.2">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5:26" ht="12.75" x14ac:dyDescent="0.2">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5:26" ht="12.75" x14ac:dyDescent="0.2">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5:26" ht="12.75" x14ac:dyDescent="0.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5:26" ht="12.75" x14ac:dyDescent="0.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5:26" ht="12.75" x14ac:dyDescent="0.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5:26" ht="12.75" x14ac:dyDescent="0.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193</v>
      </c>
      <c r="C2" s="7" t="s">
        <v>194</v>
      </c>
      <c r="D2" s="7" t="s">
        <v>195</v>
      </c>
      <c r="E2" s="7" t="s">
        <v>6</v>
      </c>
      <c r="F2" s="2"/>
      <c r="G2" s="2"/>
      <c r="H2" s="2"/>
      <c r="I2" s="2"/>
      <c r="J2" s="2"/>
      <c r="K2" s="2"/>
      <c r="L2" s="2"/>
      <c r="M2" s="2"/>
      <c r="N2" s="2"/>
      <c r="O2" s="2"/>
      <c r="P2" s="2"/>
      <c r="Q2" s="2"/>
      <c r="R2" s="2"/>
      <c r="S2" s="2"/>
      <c r="T2" s="2"/>
      <c r="U2" s="2"/>
      <c r="V2" s="2"/>
      <c r="W2" s="2"/>
      <c r="X2" s="2"/>
      <c r="Y2" s="2"/>
      <c r="Z2" s="2"/>
    </row>
    <row r="3" spans="1:26" ht="12.75" customHeight="1" x14ac:dyDescent="0.2">
      <c r="A3" s="45" t="s">
        <v>196</v>
      </c>
      <c r="B3" s="9" t="s">
        <v>197</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5" t="s">
        <v>198</v>
      </c>
      <c r="B4" s="9" t="s">
        <v>199</v>
      </c>
      <c r="C4" s="9" t="s">
        <v>200</v>
      </c>
      <c r="D4" s="9" t="s">
        <v>201</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5" t="s">
        <v>202</v>
      </c>
      <c r="B5" s="9" t="s">
        <v>203</v>
      </c>
      <c r="C5" s="9" t="s">
        <v>204</v>
      </c>
      <c r="D5" s="9" t="s">
        <v>205</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5" t="s">
        <v>206</v>
      </c>
      <c r="B6" s="9" t="s">
        <v>207</v>
      </c>
      <c r="C6" s="9" t="s">
        <v>208</v>
      </c>
      <c r="D6" s="9" t="s">
        <v>209</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5" t="s">
        <v>210</v>
      </c>
      <c r="B7" s="9" t="s">
        <v>211</v>
      </c>
      <c r="C7" s="9" t="s">
        <v>212</v>
      </c>
      <c r="D7" s="9" t="s">
        <v>213</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214</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193</v>
      </c>
      <c r="C11" s="7" t="s">
        <v>5</v>
      </c>
      <c r="D11" s="7" t="s">
        <v>215</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5" t="s">
        <v>216</v>
      </c>
      <c r="B12" s="9" t="s">
        <v>217</v>
      </c>
      <c r="C12" s="9" t="s">
        <v>217</v>
      </c>
      <c r="D12" s="9" t="s">
        <v>218</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5" t="s">
        <v>220</v>
      </c>
      <c r="B13" s="9" t="s">
        <v>221</v>
      </c>
      <c r="C13" s="9" t="s">
        <v>221</v>
      </c>
      <c r="D13" s="9" t="s">
        <v>222</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5" t="s">
        <v>223</v>
      </c>
      <c r="B14" s="9" t="s">
        <v>224</v>
      </c>
      <c r="C14" s="9" t="s">
        <v>225</v>
      </c>
      <c r="D14" s="9" t="s">
        <v>226</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5" t="s">
        <v>227</v>
      </c>
      <c r="B15" s="9" t="s">
        <v>228</v>
      </c>
      <c r="C15" s="9" t="s">
        <v>229</v>
      </c>
      <c r="D15" s="9" t="s">
        <v>230</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219</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193</v>
      </c>
      <c r="C19" s="46" t="s">
        <v>5</v>
      </c>
      <c r="D19" s="47"/>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5" t="s">
        <v>231</v>
      </c>
      <c r="B20" s="9" t="s">
        <v>232</v>
      </c>
      <c r="C20" s="48" t="s">
        <v>232</v>
      </c>
      <c r="D20" s="49"/>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5" t="s">
        <v>233</v>
      </c>
      <c r="B21" s="9" t="s">
        <v>234</v>
      </c>
      <c r="C21" s="48" t="s">
        <v>235</v>
      </c>
      <c r="D21" s="49"/>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5" t="s">
        <v>236</v>
      </c>
      <c r="B22" s="9" t="s">
        <v>237</v>
      </c>
      <c r="C22" s="48" t="s">
        <v>238</v>
      </c>
      <c r="D22" s="49"/>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5" t="s">
        <v>239</v>
      </c>
      <c r="B23" s="9" t="s">
        <v>240</v>
      </c>
      <c r="C23" s="48" t="s">
        <v>241</v>
      </c>
      <c r="D23" s="49"/>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51"/>
      <c r="D24" s="52"/>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42578125" defaultRowHeight="15.75" customHeight="1" x14ac:dyDescent="0.2"/>
  <sheetData>
    <row r="2" spans="2:7" ht="15.75" customHeight="1" x14ac:dyDescent="0.2">
      <c r="B2" s="68" t="s">
        <v>219</v>
      </c>
      <c r="C2" s="69" t="s">
        <v>192</v>
      </c>
      <c r="D2" s="71" t="s">
        <v>214</v>
      </c>
      <c r="E2" s="72"/>
      <c r="F2" s="72"/>
      <c r="G2" s="73"/>
    </row>
    <row r="3" spans="2:7" ht="15.75" customHeight="1" x14ac:dyDescent="0.2">
      <c r="B3" s="67"/>
      <c r="C3" s="70"/>
      <c r="D3" s="50" t="s">
        <v>216</v>
      </c>
      <c r="E3" s="50" t="s">
        <v>220</v>
      </c>
      <c r="F3" s="50" t="s">
        <v>223</v>
      </c>
      <c r="G3" s="50" t="s">
        <v>227</v>
      </c>
    </row>
    <row r="4" spans="2:7" ht="15.75" customHeight="1" x14ac:dyDescent="0.2">
      <c r="B4" s="65" t="s">
        <v>233</v>
      </c>
      <c r="C4" s="53" t="s">
        <v>198</v>
      </c>
      <c r="D4" s="53" t="s">
        <v>75</v>
      </c>
      <c r="E4" s="53" t="s">
        <v>75</v>
      </c>
      <c r="F4" s="53" t="s">
        <v>75</v>
      </c>
      <c r="G4" s="53" t="s">
        <v>75</v>
      </c>
    </row>
    <row r="5" spans="2:7" ht="15.75" customHeight="1" x14ac:dyDescent="0.2">
      <c r="B5" s="66"/>
      <c r="C5" s="53" t="s">
        <v>202</v>
      </c>
      <c r="D5" s="53" t="s">
        <v>75</v>
      </c>
      <c r="E5" s="53" t="s">
        <v>75</v>
      </c>
      <c r="F5" s="53" t="s">
        <v>75</v>
      </c>
      <c r="G5" s="53" t="s">
        <v>75</v>
      </c>
    </row>
    <row r="6" spans="2:7" ht="15.75" customHeight="1" x14ac:dyDescent="0.2">
      <c r="B6" s="66"/>
      <c r="C6" s="53" t="s">
        <v>206</v>
      </c>
      <c r="D6" s="53" t="s">
        <v>75</v>
      </c>
      <c r="E6" s="53" t="s">
        <v>75</v>
      </c>
      <c r="F6" s="53" t="s">
        <v>75</v>
      </c>
      <c r="G6" s="53" t="s">
        <v>153</v>
      </c>
    </row>
    <row r="7" spans="2:7" ht="15.75" customHeight="1" x14ac:dyDescent="0.2">
      <c r="B7" s="67"/>
      <c r="C7" s="53" t="s">
        <v>210</v>
      </c>
      <c r="D7" s="53" t="s">
        <v>75</v>
      </c>
      <c r="E7" s="53" t="s">
        <v>75</v>
      </c>
      <c r="F7" s="53" t="s">
        <v>153</v>
      </c>
      <c r="G7" s="53" t="s">
        <v>165</v>
      </c>
    </row>
    <row r="8" spans="2:7" ht="15.75" customHeight="1" x14ac:dyDescent="0.2">
      <c r="B8" s="65" t="s">
        <v>236</v>
      </c>
      <c r="C8" s="53" t="s">
        <v>198</v>
      </c>
      <c r="D8" s="53" t="s">
        <v>75</v>
      </c>
      <c r="E8" s="53" t="s">
        <v>75</v>
      </c>
      <c r="F8" s="53" t="s">
        <v>75</v>
      </c>
      <c r="G8" s="53" t="s">
        <v>75</v>
      </c>
    </row>
    <row r="9" spans="2:7" ht="15.75" customHeight="1" x14ac:dyDescent="0.2">
      <c r="B9" s="66"/>
      <c r="C9" s="53" t="s">
        <v>202</v>
      </c>
      <c r="D9" s="53" t="s">
        <v>75</v>
      </c>
      <c r="E9" s="53" t="s">
        <v>75</v>
      </c>
      <c r="F9" s="53" t="s">
        <v>75</v>
      </c>
      <c r="G9" s="53" t="s">
        <v>153</v>
      </c>
    </row>
    <row r="10" spans="2:7" ht="15.75" customHeight="1" x14ac:dyDescent="0.2">
      <c r="B10" s="66"/>
      <c r="C10" s="53" t="s">
        <v>206</v>
      </c>
      <c r="D10" s="53" t="s">
        <v>75</v>
      </c>
      <c r="E10" s="53" t="s">
        <v>75</v>
      </c>
      <c r="F10" s="53" t="s">
        <v>153</v>
      </c>
      <c r="G10" s="53" t="s">
        <v>165</v>
      </c>
    </row>
    <row r="11" spans="2:7" ht="15.75" customHeight="1" x14ac:dyDescent="0.2">
      <c r="B11" s="67"/>
      <c r="C11" s="53" t="s">
        <v>210</v>
      </c>
      <c r="D11" s="53" t="s">
        <v>75</v>
      </c>
      <c r="E11" s="53" t="s">
        <v>153</v>
      </c>
      <c r="F11" s="53" t="s">
        <v>165</v>
      </c>
      <c r="G11" s="53" t="s">
        <v>242</v>
      </c>
    </row>
    <row r="12" spans="2:7" ht="15.75" customHeight="1" x14ac:dyDescent="0.2">
      <c r="B12" s="65" t="s">
        <v>239</v>
      </c>
      <c r="C12" s="53" t="s">
        <v>198</v>
      </c>
      <c r="D12" s="53" t="s">
        <v>75</v>
      </c>
      <c r="E12" s="53" t="s">
        <v>75</v>
      </c>
      <c r="F12" s="53" t="s">
        <v>75</v>
      </c>
      <c r="G12" s="53" t="s">
        <v>153</v>
      </c>
    </row>
    <row r="13" spans="2:7" ht="15.75" customHeight="1" x14ac:dyDescent="0.2">
      <c r="B13" s="66"/>
      <c r="C13" s="53" t="s">
        <v>202</v>
      </c>
      <c r="D13" s="53" t="s">
        <v>75</v>
      </c>
      <c r="E13" s="53" t="s">
        <v>75</v>
      </c>
      <c r="F13" s="53" t="s">
        <v>153</v>
      </c>
      <c r="G13" s="53" t="s">
        <v>165</v>
      </c>
    </row>
    <row r="14" spans="2:7" ht="15.75" customHeight="1" x14ac:dyDescent="0.2">
      <c r="B14" s="66"/>
      <c r="C14" s="53" t="s">
        <v>206</v>
      </c>
      <c r="D14" s="53" t="s">
        <v>75</v>
      </c>
      <c r="E14" s="53" t="s">
        <v>153</v>
      </c>
      <c r="F14" s="53" t="s">
        <v>165</v>
      </c>
      <c r="G14" s="53" t="s">
        <v>242</v>
      </c>
    </row>
    <row r="15" spans="2:7" ht="15.75" customHeight="1" x14ac:dyDescent="0.2">
      <c r="B15" s="67"/>
      <c r="C15" s="53" t="s">
        <v>210</v>
      </c>
      <c r="D15" s="53" t="s">
        <v>75</v>
      </c>
      <c r="E15" s="53" t="s">
        <v>165</v>
      </c>
      <c r="F15" s="53" t="s">
        <v>242</v>
      </c>
      <c r="G15" s="53" t="s">
        <v>243</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MIkemann</cp:lastModifiedBy>
  <cp:lastPrinted>2019-01-12T13:42:10Z</cp:lastPrinted>
  <dcterms:modified xsi:type="dcterms:W3CDTF">2019-01-13T12:47:07Z</dcterms:modified>
</cp:coreProperties>
</file>