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232abece9438f62d/Escritorio/"/>
    </mc:Choice>
  </mc:AlternateContent>
  <xr:revisionPtr revIDLastSave="0" documentId="8_{3A0A3080-B8C5-4B11-9A94-E4BAB0E775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talogo de Productos" sheetId="1" r:id="rId1"/>
  </sheets>
  <externalReferences>
    <externalReference r:id="rId2"/>
  </externalReferences>
  <definedNames>
    <definedName name="_xlnm._FilterDatabase" localSheetId="0" hidden="1">'Catalogo de Productos'!$D$2:$D$44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6" i="1" l="1"/>
  <c r="L36" i="1"/>
  <c r="L4" i="1"/>
  <c r="L5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30" i="1"/>
  <c r="L31" i="1"/>
  <c r="L32" i="1"/>
  <c r="L33" i="1"/>
  <c r="L34" i="1"/>
  <c r="L41" i="1"/>
  <c r="L42" i="1"/>
  <c r="L44" i="1"/>
  <c r="L45" i="1"/>
  <c r="L3" i="1"/>
</calcChain>
</file>

<file path=xl/sharedStrings.xml><?xml version="1.0" encoding="utf-8"?>
<sst xmlns="http://schemas.openxmlformats.org/spreadsheetml/2006/main" count="291" uniqueCount="161">
  <si>
    <t>PRODUCTO</t>
  </si>
  <si>
    <t>UM</t>
  </si>
  <si>
    <t>EMPAQUE</t>
  </si>
  <si>
    <t>DESCRIPCIÓN COMPLETA</t>
  </si>
  <si>
    <t>ACEITE (20L)</t>
  </si>
  <si>
    <t>PZA</t>
  </si>
  <si>
    <t>Bidon de 20L</t>
  </si>
  <si>
    <t>AZUCAR CANELA (1. KG)</t>
  </si>
  <si>
    <t>Bolsa de 1kg</t>
  </si>
  <si>
    <t>AZUCAR CANELA (Kg)</t>
  </si>
  <si>
    <t>MIX DE MASA (40 PACKS)</t>
  </si>
  <si>
    <t>CAJA</t>
  </si>
  <si>
    <t>MIX DE MASA ( Caja con 40 + 6  )</t>
  </si>
  <si>
    <t>MINI MIX DE MASA ( Caja con 160 + 6)</t>
  </si>
  <si>
    <t>CAJA PARA PIZZA (50 PZA)</t>
  </si>
  <si>
    <t>Paquete de 50 piezas</t>
  </si>
  <si>
    <t>CATSUP (3KG)</t>
  </si>
  <si>
    <t>Bolsa de 3 kg</t>
  </si>
  <si>
    <t>CAJA CATSUP SOBRE</t>
  </si>
  <si>
    <t>Caja con 1,000 sobres de 8 gr c/u</t>
  </si>
  <si>
    <t>CATSUP SOBRE (Caja con 1,000 sobres de 8 gr c/u)</t>
  </si>
  <si>
    <t>CAJA JALAPEÑO EN RODAJA (4 x 3KG)</t>
  </si>
  <si>
    <t>Caja con 4 Bolsas de 3kg c/u</t>
  </si>
  <si>
    <t>JALAPEÑO EN RODAJA 3 KG (solicitar en multiplos de 4)</t>
  </si>
  <si>
    <t>BLS</t>
  </si>
  <si>
    <t>CHORIZO</t>
  </si>
  <si>
    <t>KG</t>
  </si>
  <si>
    <t>Chorizo (Bolsa 1Kg)</t>
  </si>
  <si>
    <t>CHORIZO (Kg)</t>
  </si>
  <si>
    <t>HARINA (44KG)</t>
  </si>
  <si>
    <t>Costal de 44 kg</t>
  </si>
  <si>
    <t>HARINA (Costal de 25 kg)</t>
  </si>
  <si>
    <t>JAMON (1 KG)</t>
  </si>
  <si>
    <t>Bolsa de 1 kg c/u</t>
  </si>
  <si>
    <t>JAMON (Bolsa de 1 kg)</t>
  </si>
  <si>
    <t>ACEITE MANTEQUILLA</t>
  </si>
  <si>
    <t>Bidon de 4.9L</t>
  </si>
  <si>
    <t>ACEITE MANTEQUILLA (Bidon de 4.9L)</t>
  </si>
  <si>
    <t>PEPPERONI (1 KG)</t>
  </si>
  <si>
    <t>Paquete de 1kg c/u</t>
  </si>
  <si>
    <t>PEPPERONI (Paquete de 1kg)</t>
  </si>
  <si>
    <t>CAJA PIÑA EN ALMIBAR (4 X 3KG)</t>
  </si>
  <si>
    <t>Caja con 4 Bolsas de 3 kg c/u</t>
  </si>
  <si>
    <t>PIÑA EN ALMIBAR 3KG (Solicitara en multiplos de 4)</t>
  </si>
  <si>
    <t>LATA</t>
  </si>
  <si>
    <t>QUESO</t>
  </si>
  <si>
    <t>QUESO (Bolsa de 1kg)</t>
  </si>
  <si>
    <t>SALSA PIZZA (3KG)</t>
  </si>
  <si>
    <t>Bolsa de 3 kg c/u</t>
  </si>
  <si>
    <t>SALSA PIZZA 3 KG (Solicitar en multiplos de 6)</t>
  </si>
  <si>
    <t>VALENTINA (GAL)</t>
  </si>
  <si>
    <t>Galon</t>
  </si>
  <si>
    <t>CAJA SAYULITA EN SOBRE</t>
  </si>
  <si>
    <t>Caja con 900 sobres de 10 gr c/u</t>
  </si>
  <si>
    <t>SALSA PICANTE EN SOBRE (Caja con 900 sobres de 10 gr c/u)</t>
  </si>
  <si>
    <t>TOCINO (1KG)</t>
  </si>
  <si>
    <t>TOCINO (Bolsa de 1kg)</t>
  </si>
  <si>
    <t>PAPEL ENCERADO PERSONALIZADO (Paquete de 1 kg)</t>
  </si>
  <si>
    <t xml:space="preserve">Paquete de 1kg </t>
  </si>
  <si>
    <t>PAQ</t>
  </si>
  <si>
    <t>BOLSAS DE PAPEL PARA PANITTOS (500 PZA)</t>
  </si>
  <si>
    <t>Paquete de 500 bolsas</t>
  </si>
  <si>
    <t>BOLSAS DE PAPEL PARA PANITTOS (Paquete de 500 bolsas)</t>
  </si>
  <si>
    <t>QUESO PARMESANO</t>
  </si>
  <si>
    <t>Bidon de 2 Kg</t>
  </si>
  <si>
    <t>QUESO PARMESANO CON AJO  (Kit de 2.400 kg )</t>
  </si>
  <si>
    <t>MARQUETA ALITAS</t>
  </si>
  <si>
    <t>Pieza 15 kg</t>
  </si>
  <si>
    <t>MARQUETA ALITAS ( Pza 15 kg)</t>
  </si>
  <si>
    <t>SALSA ABAL BBQ</t>
  </si>
  <si>
    <t>Galon  4.025 kg</t>
  </si>
  <si>
    <t>SALSA ABAL BBQ (Galon 4.025 kg)</t>
  </si>
  <si>
    <t>SALSA HOT BULL</t>
  </si>
  <si>
    <t>Galon  3.750 lt</t>
  </si>
  <si>
    <t>SALSA HOT BULL (Galon 3.750 lt)</t>
  </si>
  <si>
    <t>CAJA PARA ALITAS</t>
  </si>
  <si>
    <t>Caja c/200 pzas</t>
  </si>
  <si>
    <t>CAJA PARA ALITAS (Caja c/200 pzas)</t>
  </si>
  <si>
    <t>HOJAS DE PAPEL ALUMINO</t>
  </si>
  <si>
    <t>150 HOJAS</t>
  </si>
  <si>
    <t>HOJAS DE PAPEL ALUMINIO (150 hojas)</t>
  </si>
  <si>
    <t>POLVO LEMON PEPPER</t>
  </si>
  <si>
    <t>BOL</t>
  </si>
  <si>
    <t>Bolsa de 1/2 kg</t>
  </si>
  <si>
    <t>CONDIMENTO L&amp;P (Bolsa de 1/2 kg)</t>
  </si>
  <si>
    <t>QUESO OAXACA</t>
  </si>
  <si>
    <t>Bola de 3 kg</t>
  </si>
  <si>
    <t>QUESO OAXACA (Bola de 3 kg)</t>
  </si>
  <si>
    <t xml:space="preserve">PAPAS A LA FRANCESAS </t>
  </si>
  <si>
    <t>Bolsa de 2.5 kg</t>
  </si>
  <si>
    <t>PAPAS MCCAIN  (Bolsa de 2.3 kg)</t>
  </si>
  <si>
    <t>BONELESS</t>
  </si>
  <si>
    <t>Bolsa de 2 kg</t>
  </si>
  <si>
    <t>BONELESS  (Bolsa de 2.5 kg)</t>
  </si>
  <si>
    <t>ADEREZO RANCH</t>
  </si>
  <si>
    <t>SALSA RANCH (Bolsa de 2 kg)</t>
  </si>
  <si>
    <t>ADEREZO BLUE CHEESE</t>
  </si>
  <si>
    <t>SALSA BLUE CHEESE (Bolsa de 2 kg)</t>
  </si>
  <si>
    <t>SALSA LEMON PEPPER</t>
  </si>
  <si>
    <t>Galon 3.8 lt</t>
  </si>
  <si>
    <t>SALSA LEMON PEPPER (Galon 3.8 lt)</t>
  </si>
  <si>
    <t xml:space="preserve">SALSA MANGO HABANERO </t>
  </si>
  <si>
    <t>SALSA MANGO HABANERO (Galon 3.8 lt)</t>
  </si>
  <si>
    <t>SALSA HAWAII</t>
  </si>
  <si>
    <t>SALSA HAWAI (Galon 3.8 lt)</t>
  </si>
  <si>
    <t>SALSA TERIYAKI</t>
  </si>
  <si>
    <t>SALSA TERIYAKI (Galon 3.8 lt)</t>
  </si>
  <si>
    <t>SALSA MOSTAZA MIEL</t>
  </si>
  <si>
    <t>SALSA HONEY MUSTERD (Galon 3.8 lt)</t>
  </si>
  <si>
    <t>CONO PERSONALIZADO</t>
  </si>
  <si>
    <t>PQ</t>
  </si>
  <si>
    <t>Paquete 50 Pz</t>
  </si>
  <si>
    <t>CONO PERSONALIZADO (Paquete 35 pz)</t>
  </si>
  <si>
    <t>PLATO PERSONALIZADO</t>
  </si>
  <si>
    <t>PLATO PERSONALIZADO (Paquete 100 pz)</t>
  </si>
  <si>
    <t>PALILLOS TIPO BANDERILLA</t>
  </si>
  <si>
    <t>Paquete 100 Pz</t>
  </si>
  <si>
    <t>PALILLO TIPO BANDERILLA (Paquete 100 pz)</t>
  </si>
  <si>
    <t>SALSA QUESO CHEDDAR</t>
  </si>
  <si>
    <t>SALSA QUESO CHEDDAR (Bolsa 3 kg)</t>
  </si>
  <si>
    <t>CONO OBLEA</t>
  </si>
  <si>
    <t>Caja 100 piezas</t>
  </si>
  <si>
    <t>CONO OBLEA (Caja 100 piezas)</t>
  </si>
  <si>
    <t>CJ</t>
  </si>
  <si>
    <t>BASE HELADO</t>
  </si>
  <si>
    <t>Caja 9 Bolsas de 2 kg</t>
  </si>
  <si>
    <t>BASE HELADO VAINILLA (Caja 9 bolsas de 2kg)</t>
  </si>
  <si>
    <t>BASE HELADO CHOCOLATE (Caja 9 bolsas de 2kg)</t>
  </si>
  <si>
    <t>MIX DE MASA (160 PACKS)</t>
  </si>
  <si>
    <t>C. Minimo</t>
  </si>
  <si>
    <t>C. Maximo</t>
  </si>
  <si>
    <t>C. Promedio</t>
  </si>
  <si>
    <t>Consumo Mensual</t>
  </si>
  <si>
    <t>DIAS DE DESPACHO</t>
  </si>
  <si>
    <t>Viernes</t>
  </si>
  <si>
    <t>Sabados</t>
  </si>
  <si>
    <t>Cada 6 meses</t>
  </si>
  <si>
    <t>Cada 3 meses</t>
  </si>
  <si>
    <t>Jueves</t>
  </si>
  <si>
    <t>1 vez al mes</t>
  </si>
  <si>
    <t>Cada 2 meses</t>
  </si>
  <si>
    <t>Cada 15 dias</t>
  </si>
  <si>
    <t>Lunes</t>
  </si>
  <si>
    <t>Caja con 40 + 6 Duo-packs</t>
  </si>
  <si>
    <t>Caja con 160 + 6 Duo-packs</t>
  </si>
  <si>
    <t>Medidas (en cm)</t>
  </si>
  <si>
    <t>Altura</t>
  </si>
  <si>
    <t>Largo</t>
  </si>
  <si>
    <t>Ancho</t>
  </si>
  <si>
    <t>No aplica</t>
  </si>
  <si>
    <t>Pendiente</t>
  </si>
  <si>
    <t>Despreciable</t>
  </si>
  <si>
    <t>Volumen (m^3)</t>
  </si>
  <si>
    <t>Condición</t>
  </si>
  <si>
    <t>S</t>
  </si>
  <si>
    <t>NA</t>
  </si>
  <si>
    <t>R</t>
  </si>
  <si>
    <t>C</t>
  </si>
  <si>
    <t>S = Seco</t>
  </si>
  <si>
    <t>R = Refrigerado --&gt; 0° - 4°C</t>
  </si>
  <si>
    <t>Congelado --&gt; -1° - -10°C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</si>
</sst>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#,##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1" xfId="1" applyFont="1" applyFill="1" applyBorder="1" applyAlignment="1">
      <alignment horizontal="center"/>
    </xf>
    <xf numFmtId="0" fontId="1" fillId="0" borderId="3" xfId="1" applyBorder="1"/>
    <xf numFmtId="0" fontId="1" fillId="0" borderId="3" xfId="1" applyBorder="1" applyAlignment="1">
      <alignment horizontal="center"/>
    </xf>
    <xf numFmtId="0" fontId="1" fillId="0" borderId="1" xfId="1" applyBorder="1"/>
    <xf numFmtId="0" fontId="0" fillId="0" borderId="1" xfId="0" applyBorder="1"/>
    <xf numFmtId="0" fontId="1" fillId="0" borderId="1" xfId="1" applyBorder="1" applyAlignment="1">
      <alignment horizontal="center"/>
    </xf>
    <xf numFmtId="0" fontId="0" fillId="0" borderId="1" xfId="1" applyFont="1" applyBorder="1"/>
    <xf numFmtId="0" fontId="0" fillId="0" borderId="1" xfId="1" applyFont="1" applyBorder="1" applyAlignment="1">
      <alignment horizontal="center"/>
    </xf>
    <xf numFmtId="0" fontId="1" fillId="0" borderId="2" xfId="1" applyBorder="1" applyAlignment="1">
      <alignment horizontal="left"/>
    </xf>
    <xf numFmtId="0" fontId="0" fillId="0" borderId="2" xfId="1" applyFont="1" applyBorder="1" applyAlignment="1">
      <alignment horizontal="left"/>
    </xf>
    <xf numFmtId="165" fontId="0" fillId="0" borderId="1" xfId="0" applyNumberFormat="1" applyBorder="1"/>
    <xf numFmtId="0" fontId="1" fillId="3" borderId="1" xfId="1" applyFill="1" applyBorder="1" applyAlignment="1">
      <alignment horizontal="center"/>
    </xf>
    <xf numFmtId="0" fontId="0" fillId="3" borderId="4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0" fillId="3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Fill="1" applyBorder="1"/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0" fontId="0" fillId="3" borderId="2" xfId="1" applyFont="1" applyFill="1" applyBorder="1" applyAlignment="1">
      <alignment horizontal="center"/>
    </xf>
    <xf numFmtId="165" fontId="0" fillId="0" borderId="2" xfId="0" applyNumberFormat="1" applyBorder="1"/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/>
  </cellXfs>
  <cellStyles count="3">
    <cellStyle name="Moned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cesar/Documents/Ponte%20Pizza/15%20Costeos/Users/luiscastanedaquintanar/Desktop/Users/luiscastanedaquintanar/Library/Containers/com.microsoft.Excel/Data/Documents/C:/Users/Compras/Downloads/43-ORDEN%20DE%20COMPRAS-AJUSCO.xlsx?2CF1CAA0" TargetMode="External"/><Relationship Id="rId1" Type="http://schemas.openxmlformats.org/officeDocument/2006/relationships/externalLinkPath" Target="file:///\\2CF1CAA0\43-ORDEN%20DE%20COMPRAS-AJUS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talogo de Producto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2"/>
  <sheetViews>
    <sheetView tabSelected="1" topLeftCell="A9" zoomScale="105" zoomScaleNormal="124" workbookViewId="0">
      <pane xSplit="1" topLeftCell="B1" activePane="topRight" state="frozen"/>
      <selection pane="topRight" activeCell="N10" sqref="N10"/>
    </sheetView>
  </sheetViews>
  <sheetFormatPr defaultColWidth="11.44140625" defaultRowHeight="14.4" x14ac:dyDescent="0.3"/>
  <cols>
    <col min="1" max="1" width="48.109375" customWidth="1"/>
    <col min="2" max="2" width="25.44140625" customWidth="1"/>
    <col min="3" max="3" width="26" bestFit="1" customWidth="1"/>
    <col min="4" max="4" width="8.44140625" customWidth="1"/>
    <col min="5" max="5" width="16.44140625" style="15" customWidth="1"/>
    <col min="12" max="12" width="13.5546875" bestFit="1" customWidth="1"/>
  </cols>
  <sheetData>
    <row r="1" spans="1:13" x14ac:dyDescent="0.3">
      <c r="F1" s="17" t="s">
        <v>132</v>
      </c>
      <c r="G1" s="17"/>
      <c r="H1" s="17"/>
      <c r="I1" s="17" t="s">
        <v>145</v>
      </c>
      <c r="J1" s="17"/>
      <c r="K1" s="17"/>
      <c r="L1" s="5"/>
      <c r="M1" s="5"/>
    </row>
    <row r="2" spans="1:13" x14ac:dyDescent="0.3">
      <c r="A2" s="1" t="s">
        <v>3</v>
      </c>
      <c r="B2" s="12" t="s">
        <v>0</v>
      </c>
      <c r="C2" s="12" t="s">
        <v>2</v>
      </c>
      <c r="D2" s="1" t="s">
        <v>1</v>
      </c>
      <c r="E2" s="14" t="s">
        <v>133</v>
      </c>
      <c r="F2" s="13" t="s">
        <v>129</v>
      </c>
      <c r="G2" s="13" t="s">
        <v>130</v>
      </c>
      <c r="H2" s="25" t="s">
        <v>131</v>
      </c>
      <c r="I2" s="18" t="s">
        <v>146</v>
      </c>
      <c r="J2" s="18" t="s">
        <v>147</v>
      </c>
      <c r="K2" s="18" t="s">
        <v>148</v>
      </c>
      <c r="L2" s="18" t="s">
        <v>152</v>
      </c>
      <c r="M2" s="18" t="s">
        <v>153</v>
      </c>
    </row>
    <row r="3" spans="1:13" x14ac:dyDescent="0.3">
      <c r="A3" s="2" t="s">
        <v>4</v>
      </c>
      <c r="B3" s="2" t="s">
        <v>4</v>
      </c>
      <c r="C3" s="2" t="s">
        <v>6</v>
      </c>
      <c r="D3" s="3" t="s">
        <v>5</v>
      </c>
      <c r="E3" s="16" t="s">
        <v>142</v>
      </c>
      <c r="F3" s="11">
        <v>39</v>
      </c>
      <c r="G3" s="11">
        <v>55</v>
      </c>
      <c r="H3" s="26">
        <v>37</v>
      </c>
      <c r="I3" s="20">
        <v>45</v>
      </c>
      <c r="J3" s="21">
        <v>2</v>
      </c>
      <c r="K3" s="21">
        <v>26</v>
      </c>
      <c r="L3" s="5">
        <f>(I3/100)*(J3/100)*(K3/100)</f>
        <v>2.3400000000000005E-3</v>
      </c>
      <c r="M3" s="5" t="s">
        <v>154</v>
      </c>
    </row>
    <row r="4" spans="1:13" x14ac:dyDescent="0.3">
      <c r="A4" s="7" t="s">
        <v>9</v>
      </c>
      <c r="B4" s="4" t="s">
        <v>7</v>
      </c>
      <c r="C4" s="4" t="s">
        <v>8</v>
      </c>
      <c r="D4" s="6" t="s">
        <v>5</v>
      </c>
      <c r="E4" s="16" t="s">
        <v>142</v>
      </c>
      <c r="F4" s="11">
        <v>23</v>
      </c>
      <c r="G4" s="11">
        <v>30</v>
      </c>
      <c r="H4" s="26">
        <v>23</v>
      </c>
      <c r="I4" s="20">
        <v>18</v>
      </c>
      <c r="J4" s="21">
        <v>40</v>
      </c>
      <c r="K4" s="21">
        <v>35</v>
      </c>
      <c r="L4" s="5">
        <f t="shared" ref="L4:L47" si="0">(I4/100)*(J4/100)*(K4/100)</f>
        <v>2.5199999999999997E-2</v>
      </c>
      <c r="M4" s="5" t="s">
        <v>154</v>
      </c>
    </row>
    <row r="5" spans="1:13" x14ac:dyDescent="0.3">
      <c r="A5" s="7" t="s">
        <v>12</v>
      </c>
      <c r="B5" s="7" t="s">
        <v>10</v>
      </c>
      <c r="C5" s="7" t="s">
        <v>143</v>
      </c>
      <c r="D5" s="8" t="s">
        <v>11</v>
      </c>
      <c r="E5" s="16" t="s">
        <v>134</v>
      </c>
      <c r="F5" s="11">
        <v>24</v>
      </c>
      <c r="G5" s="11">
        <v>40</v>
      </c>
      <c r="H5" s="26">
        <v>29</v>
      </c>
      <c r="I5" s="23">
        <v>27</v>
      </c>
      <c r="J5" s="24">
        <v>35</v>
      </c>
      <c r="K5" s="24">
        <v>21</v>
      </c>
      <c r="L5" s="27">
        <f t="shared" si="0"/>
        <v>1.9844999999999998E-2</v>
      </c>
      <c r="M5" s="5" t="s">
        <v>154</v>
      </c>
    </row>
    <row r="6" spans="1:13" x14ac:dyDescent="0.3">
      <c r="A6" s="7" t="s">
        <v>13</v>
      </c>
      <c r="B6" s="7" t="s">
        <v>128</v>
      </c>
      <c r="C6" s="7" t="s">
        <v>144</v>
      </c>
      <c r="D6" s="8" t="s">
        <v>11</v>
      </c>
      <c r="E6" s="16" t="s">
        <v>134</v>
      </c>
      <c r="F6" s="11">
        <v>28</v>
      </c>
      <c r="G6" s="11">
        <v>35</v>
      </c>
      <c r="H6" s="26">
        <v>12</v>
      </c>
      <c r="I6" s="23"/>
      <c r="J6" s="24"/>
      <c r="K6" s="24"/>
      <c r="L6" s="27"/>
      <c r="M6" s="5" t="s">
        <v>154</v>
      </c>
    </row>
    <row r="7" spans="1:13" x14ac:dyDescent="0.3">
      <c r="A7" s="7" t="s">
        <v>14</v>
      </c>
      <c r="B7" s="9" t="s">
        <v>14</v>
      </c>
      <c r="C7" s="4" t="s">
        <v>15</v>
      </c>
      <c r="D7" s="6" t="s">
        <v>5</v>
      </c>
      <c r="E7" s="16" t="s">
        <v>135</v>
      </c>
      <c r="F7" s="11">
        <v>766</v>
      </c>
      <c r="G7" s="11">
        <v>1071</v>
      </c>
      <c r="H7" s="26">
        <v>819</v>
      </c>
      <c r="I7" s="19" t="s">
        <v>149</v>
      </c>
      <c r="J7" s="19"/>
      <c r="K7" s="19"/>
      <c r="L7" s="19"/>
      <c r="M7" s="5" t="s">
        <v>155</v>
      </c>
    </row>
    <row r="8" spans="1:13" x14ac:dyDescent="0.3">
      <c r="A8" s="4" t="s">
        <v>16</v>
      </c>
      <c r="B8" s="4" t="s">
        <v>16</v>
      </c>
      <c r="C8" s="4" t="s">
        <v>17</v>
      </c>
      <c r="D8" s="6" t="s">
        <v>5</v>
      </c>
      <c r="E8" s="16" t="s">
        <v>142</v>
      </c>
      <c r="F8" s="11">
        <v>76</v>
      </c>
      <c r="G8" s="11">
        <v>100</v>
      </c>
      <c r="H8" s="26">
        <v>77</v>
      </c>
      <c r="I8" s="21">
        <v>4</v>
      </c>
      <c r="J8" s="21">
        <v>40</v>
      </c>
      <c r="K8" s="21">
        <v>24</v>
      </c>
      <c r="L8" s="5">
        <f t="shared" si="0"/>
        <v>3.8400000000000001E-3</v>
      </c>
      <c r="M8" s="5" t="s">
        <v>154</v>
      </c>
    </row>
    <row r="9" spans="1:13" x14ac:dyDescent="0.3">
      <c r="A9" s="4" t="s">
        <v>20</v>
      </c>
      <c r="B9" s="4" t="s">
        <v>18</v>
      </c>
      <c r="C9" s="4" t="s">
        <v>19</v>
      </c>
      <c r="D9" s="6" t="s">
        <v>5</v>
      </c>
      <c r="E9" s="16" t="s">
        <v>142</v>
      </c>
      <c r="F9" s="11">
        <v>82</v>
      </c>
      <c r="G9" s="11">
        <v>105</v>
      </c>
      <c r="H9" s="26">
        <v>92</v>
      </c>
      <c r="I9" s="21">
        <v>24</v>
      </c>
      <c r="J9" s="21">
        <v>31</v>
      </c>
      <c r="K9" s="21">
        <v>23</v>
      </c>
      <c r="L9" s="5">
        <f t="shared" si="0"/>
        <v>1.7111999999999999E-2</v>
      </c>
      <c r="M9" s="5" t="s">
        <v>154</v>
      </c>
    </row>
    <row r="10" spans="1:13" x14ac:dyDescent="0.3">
      <c r="A10" s="7" t="s">
        <v>23</v>
      </c>
      <c r="B10" s="4" t="s">
        <v>21</v>
      </c>
      <c r="C10" s="4" t="s">
        <v>22</v>
      </c>
      <c r="D10" s="8" t="s">
        <v>24</v>
      </c>
      <c r="E10" s="16" t="s">
        <v>142</v>
      </c>
      <c r="F10" s="11">
        <v>50</v>
      </c>
      <c r="G10" s="11">
        <v>88</v>
      </c>
      <c r="H10" s="26">
        <v>64</v>
      </c>
      <c r="I10" s="21">
        <v>18</v>
      </c>
      <c r="J10" s="21">
        <v>44</v>
      </c>
      <c r="K10" s="21">
        <v>25</v>
      </c>
      <c r="L10" s="5">
        <f t="shared" si="0"/>
        <v>1.9799999999999998E-2</v>
      </c>
      <c r="M10" s="5" t="s">
        <v>154</v>
      </c>
    </row>
    <row r="11" spans="1:13" x14ac:dyDescent="0.3">
      <c r="A11" s="7" t="s">
        <v>28</v>
      </c>
      <c r="B11" s="4" t="s">
        <v>25</v>
      </c>
      <c r="C11" s="7" t="s">
        <v>27</v>
      </c>
      <c r="D11" s="6" t="s">
        <v>26</v>
      </c>
      <c r="E11" s="16" t="s">
        <v>142</v>
      </c>
      <c r="F11" s="11">
        <v>289</v>
      </c>
      <c r="G11" s="11">
        <v>410</v>
      </c>
      <c r="H11" s="26">
        <v>340</v>
      </c>
      <c r="I11" s="21">
        <v>5</v>
      </c>
      <c r="J11" s="21">
        <v>20</v>
      </c>
      <c r="K11" s="21">
        <v>20</v>
      </c>
      <c r="L11" s="5">
        <f t="shared" si="0"/>
        <v>2.0000000000000005E-3</v>
      </c>
      <c r="M11" s="5" t="s">
        <v>156</v>
      </c>
    </row>
    <row r="12" spans="1:13" x14ac:dyDescent="0.3">
      <c r="A12" s="7" t="s">
        <v>31</v>
      </c>
      <c r="B12" s="4" t="s">
        <v>29</v>
      </c>
      <c r="C12" s="4" t="s">
        <v>30</v>
      </c>
      <c r="D12" s="6" t="s">
        <v>5</v>
      </c>
      <c r="E12" s="16" t="s">
        <v>142</v>
      </c>
      <c r="F12" s="11">
        <v>505</v>
      </c>
      <c r="G12" s="11">
        <v>700</v>
      </c>
      <c r="H12" s="26">
        <v>527</v>
      </c>
      <c r="I12" s="21">
        <v>13</v>
      </c>
      <c r="J12" s="21">
        <v>68</v>
      </c>
      <c r="K12" s="21">
        <v>49</v>
      </c>
      <c r="L12" s="5">
        <f t="shared" si="0"/>
        <v>4.3316E-2</v>
      </c>
      <c r="M12" s="5" t="s">
        <v>154</v>
      </c>
    </row>
    <row r="13" spans="1:13" x14ac:dyDescent="0.3">
      <c r="A13" s="4" t="s">
        <v>34</v>
      </c>
      <c r="B13" s="4" t="s">
        <v>32</v>
      </c>
      <c r="C13" s="4" t="s">
        <v>33</v>
      </c>
      <c r="D13" s="6" t="s">
        <v>26</v>
      </c>
      <c r="E13" s="16" t="s">
        <v>134</v>
      </c>
      <c r="F13" s="11">
        <v>695</v>
      </c>
      <c r="G13" s="11">
        <v>1017</v>
      </c>
      <c r="H13" s="26">
        <v>778</v>
      </c>
      <c r="I13" s="21">
        <v>7</v>
      </c>
      <c r="J13" s="21">
        <v>15</v>
      </c>
      <c r="K13" s="21">
        <v>15</v>
      </c>
      <c r="L13" s="5">
        <f t="shared" si="0"/>
        <v>1.575E-3</v>
      </c>
      <c r="M13" s="5" t="s">
        <v>156</v>
      </c>
    </row>
    <row r="14" spans="1:13" x14ac:dyDescent="0.3">
      <c r="A14" s="7" t="s">
        <v>37</v>
      </c>
      <c r="B14" s="7" t="s">
        <v>35</v>
      </c>
      <c r="C14" s="4" t="s">
        <v>36</v>
      </c>
      <c r="D14" s="6" t="s">
        <v>5</v>
      </c>
      <c r="E14" s="16" t="s">
        <v>136</v>
      </c>
      <c r="F14" s="11">
        <v>16</v>
      </c>
      <c r="G14" s="11">
        <v>20</v>
      </c>
      <c r="H14" s="26">
        <v>13</v>
      </c>
      <c r="I14" s="21">
        <v>33</v>
      </c>
      <c r="J14" s="21">
        <v>16</v>
      </c>
      <c r="K14" s="21">
        <v>16</v>
      </c>
      <c r="L14" s="5">
        <f t="shared" si="0"/>
        <v>8.4480000000000006E-3</v>
      </c>
      <c r="M14" s="5" t="s">
        <v>154</v>
      </c>
    </row>
    <row r="15" spans="1:13" x14ac:dyDescent="0.3">
      <c r="A15" s="4" t="s">
        <v>40</v>
      </c>
      <c r="B15" s="4" t="s">
        <v>38</v>
      </c>
      <c r="C15" s="4" t="s">
        <v>39</v>
      </c>
      <c r="D15" s="6" t="s">
        <v>5</v>
      </c>
      <c r="E15" s="16" t="s">
        <v>134</v>
      </c>
      <c r="F15" s="11">
        <v>1348</v>
      </c>
      <c r="G15" s="11">
        <v>1778</v>
      </c>
      <c r="H15" s="26">
        <v>1424</v>
      </c>
      <c r="I15" s="21">
        <v>8</v>
      </c>
      <c r="J15" s="21">
        <v>25</v>
      </c>
      <c r="K15" s="21">
        <v>18</v>
      </c>
      <c r="L15" s="5">
        <f t="shared" si="0"/>
        <v>3.5999999999999999E-3</v>
      </c>
      <c r="M15" s="5" t="s">
        <v>156</v>
      </c>
    </row>
    <row r="16" spans="1:13" x14ac:dyDescent="0.3">
      <c r="A16" s="7" t="s">
        <v>43</v>
      </c>
      <c r="B16" s="4" t="s">
        <v>41</v>
      </c>
      <c r="C16" s="4" t="s">
        <v>42</v>
      </c>
      <c r="D16" s="8" t="s">
        <v>44</v>
      </c>
      <c r="E16" s="16" t="s">
        <v>142</v>
      </c>
      <c r="F16" s="11">
        <v>310</v>
      </c>
      <c r="G16" s="11">
        <v>420</v>
      </c>
      <c r="H16" s="26">
        <v>338</v>
      </c>
      <c r="I16" s="21">
        <v>19</v>
      </c>
      <c r="J16" s="21">
        <v>47</v>
      </c>
      <c r="K16" s="21">
        <v>32</v>
      </c>
      <c r="L16" s="5">
        <f t="shared" si="0"/>
        <v>2.8575999999999997E-2</v>
      </c>
      <c r="M16" s="5" t="s">
        <v>154</v>
      </c>
    </row>
    <row r="17" spans="1:13" x14ac:dyDescent="0.3">
      <c r="A17" s="7" t="s">
        <v>46</v>
      </c>
      <c r="B17" s="4" t="s">
        <v>45</v>
      </c>
      <c r="C17" s="4" t="s">
        <v>8</v>
      </c>
      <c r="D17" s="6" t="s">
        <v>26</v>
      </c>
      <c r="E17" s="16" t="s">
        <v>142</v>
      </c>
      <c r="F17" s="11">
        <v>5631</v>
      </c>
      <c r="G17" s="11">
        <v>7677</v>
      </c>
      <c r="H17" s="26">
        <v>5946</v>
      </c>
      <c r="I17" s="21">
        <v>9</v>
      </c>
      <c r="J17" s="21">
        <v>27</v>
      </c>
      <c r="K17" s="21">
        <v>19</v>
      </c>
      <c r="L17" s="5">
        <f t="shared" si="0"/>
        <v>4.6170000000000004E-3</v>
      </c>
      <c r="M17" s="5" t="s">
        <v>156</v>
      </c>
    </row>
    <row r="18" spans="1:13" x14ac:dyDescent="0.3">
      <c r="A18" s="7" t="s">
        <v>49</v>
      </c>
      <c r="B18" s="4" t="s">
        <v>47</v>
      </c>
      <c r="C18" s="4" t="s">
        <v>48</v>
      </c>
      <c r="D18" s="8" t="s">
        <v>24</v>
      </c>
      <c r="E18" s="16" t="s">
        <v>142</v>
      </c>
      <c r="F18" s="11">
        <v>1062</v>
      </c>
      <c r="G18" s="11">
        <v>1500</v>
      </c>
      <c r="H18" s="26">
        <v>1130</v>
      </c>
      <c r="I18" s="21">
        <v>15</v>
      </c>
      <c r="J18" s="21">
        <v>32</v>
      </c>
      <c r="K18" s="21">
        <v>52</v>
      </c>
      <c r="L18" s="5">
        <f t="shared" si="0"/>
        <v>2.4960000000000003E-2</v>
      </c>
      <c r="M18" s="5" t="s">
        <v>154</v>
      </c>
    </row>
    <row r="19" spans="1:13" x14ac:dyDescent="0.3">
      <c r="A19" s="4" t="s">
        <v>50</v>
      </c>
      <c r="B19" s="4" t="s">
        <v>50</v>
      </c>
      <c r="C19" s="4" t="s">
        <v>51</v>
      </c>
      <c r="D19" s="6" t="s">
        <v>5</v>
      </c>
      <c r="E19" s="16" t="s">
        <v>142</v>
      </c>
      <c r="F19" s="11">
        <v>26</v>
      </c>
      <c r="G19" s="11">
        <v>26</v>
      </c>
      <c r="H19" s="26">
        <v>21</v>
      </c>
      <c r="I19" s="21">
        <v>32</v>
      </c>
      <c r="J19" s="21">
        <v>17</v>
      </c>
      <c r="K19" s="21">
        <v>17</v>
      </c>
      <c r="L19" s="5">
        <f t="shared" si="0"/>
        <v>9.248000000000001E-3</v>
      </c>
      <c r="M19" s="5" t="s">
        <v>154</v>
      </c>
    </row>
    <row r="20" spans="1:13" x14ac:dyDescent="0.3">
      <c r="A20" s="7" t="s">
        <v>54</v>
      </c>
      <c r="B20" s="4" t="s">
        <v>52</v>
      </c>
      <c r="C20" s="4" t="s">
        <v>53</v>
      </c>
      <c r="D20" s="6" t="s">
        <v>5</v>
      </c>
      <c r="E20" s="16" t="s">
        <v>142</v>
      </c>
      <c r="F20" s="11">
        <v>71</v>
      </c>
      <c r="G20" s="11">
        <v>90</v>
      </c>
      <c r="H20" s="26">
        <v>71</v>
      </c>
      <c r="I20" s="21">
        <v>21</v>
      </c>
      <c r="J20" s="21">
        <v>34</v>
      </c>
      <c r="K20" s="21">
        <v>28</v>
      </c>
      <c r="L20" s="5">
        <f t="shared" si="0"/>
        <v>1.9992000000000003E-2</v>
      </c>
      <c r="M20" s="5" t="s">
        <v>154</v>
      </c>
    </row>
    <row r="21" spans="1:13" x14ac:dyDescent="0.3">
      <c r="A21" s="4" t="s">
        <v>56</v>
      </c>
      <c r="B21" s="4" t="s">
        <v>55</v>
      </c>
      <c r="C21" s="4" t="s">
        <v>8</v>
      </c>
      <c r="D21" s="6" t="s">
        <v>26</v>
      </c>
      <c r="E21" s="16" t="s">
        <v>134</v>
      </c>
      <c r="F21" s="11">
        <v>180</v>
      </c>
      <c r="G21" s="11">
        <v>230</v>
      </c>
      <c r="H21" s="26">
        <v>180</v>
      </c>
      <c r="I21" s="21">
        <v>5</v>
      </c>
      <c r="J21" s="21">
        <v>34</v>
      </c>
      <c r="K21" s="21">
        <v>17</v>
      </c>
      <c r="L21" s="5">
        <f t="shared" si="0"/>
        <v>2.8900000000000002E-3</v>
      </c>
      <c r="M21" s="5" t="s">
        <v>156</v>
      </c>
    </row>
    <row r="22" spans="1:13" x14ac:dyDescent="0.3">
      <c r="A22" s="7" t="s">
        <v>57</v>
      </c>
      <c r="B22" s="9" t="s">
        <v>57</v>
      </c>
      <c r="C22" s="4" t="s">
        <v>58</v>
      </c>
      <c r="D22" s="6" t="s">
        <v>26</v>
      </c>
      <c r="E22" s="16" t="s">
        <v>136</v>
      </c>
      <c r="F22" s="11">
        <v>18</v>
      </c>
      <c r="G22" s="11">
        <v>25</v>
      </c>
      <c r="H22" s="26">
        <v>16</v>
      </c>
      <c r="I22" s="21">
        <v>38</v>
      </c>
      <c r="J22" s="21">
        <v>8</v>
      </c>
      <c r="K22" s="21">
        <v>8</v>
      </c>
      <c r="L22" s="5">
        <f t="shared" si="0"/>
        <v>2.4320000000000001E-3</v>
      </c>
      <c r="M22" s="5" t="s">
        <v>154</v>
      </c>
    </row>
    <row r="23" spans="1:13" x14ac:dyDescent="0.3">
      <c r="A23" s="7" t="s">
        <v>62</v>
      </c>
      <c r="B23" s="9" t="s">
        <v>60</v>
      </c>
      <c r="C23" s="4" t="s">
        <v>61</v>
      </c>
      <c r="D23" s="6" t="s">
        <v>59</v>
      </c>
      <c r="E23" s="16" t="s">
        <v>137</v>
      </c>
      <c r="F23" s="11">
        <v>15</v>
      </c>
      <c r="G23" s="11">
        <v>25</v>
      </c>
      <c r="H23" s="26">
        <v>13</v>
      </c>
      <c r="I23" s="21">
        <v>15</v>
      </c>
      <c r="J23" s="21">
        <v>37</v>
      </c>
      <c r="K23" s="21">
        <v>23</v>
      </c>
      <c r="L23" s="5">
        <f t="shared" si="0"/>
        <v>1.2765E-2</v>
      </c>
      <c r="M23" s="5" t="s">
        <v>154</v>
      </c>
    </row>
    <row r="24" spans="1:13" x14ac:dyDescent="0.3">
      <c r="A24" s="7" t="s">
        <v>65</v>
      </c>
      <c r="B24" s="10" t="s">
        <v>63</v>
      </c>
      <c r="C24" s="7" t="s">
        <v>64</v>
      </c>
      <c r="D24" s="8" t="s">
        <v>5</v>
      </c>
      <c r="E24" s="16" t="s">
        <v>138</v>
      </c>
      <c r="F24" s="11">
        <v>28</v>
      </c>
      <c r="G24" s="11">
        <v>42</v>
      </c>
      <c r="H24" s="26">
        <v>25</v>
      </c>
      <c r="I24" s="21">
        <v>27</v>
      </c>
      <c r="J24" s="21">
        <v>14</v>
      </c>
      <c r="K24" s="21">
        <v>16</v>
      </c>
      <c r="L24" s="5">
        <f t="shared" si="0"/>
        <v>6.0480000000000013E-3</v>
      </c>
      <c r="M24" s="5" t="s">
        <v>154</v>
      </c>
    </row>
    <row r="25" spans="1:13" x14ac:dyDescent="0.3">
      <c r="A25" s="7" t="s">
        <v>68</v>
      </c>
      <c r="B25" s="5" t="s">
        <v>66</v>
      </c>
      <c r="C25" s="7" t="s">
        <v>67</v>
      </c>
      <c r="D25" s="8" t="s">
        <v>5</v>
      </c>
      <c r="E25" s="16" t="s">
        <v>134</v>
      </c>
      <c r="F25" s="11">
        <v>26</v>
      </c>
      <c r="G25" s="11">
        <v>40</v>
      </c>
      <c r="H25" s="26">
        <v>36</v>
      </c>
      <c r="I25" s="21">
        <v>11</v>
      </c>
      <c r="J25" s="21">
        <v>59</v>
      </c>
      <c r="K25" s="21">
        <v>39</v>
      </c>
      <c r="L25" s="5">
        <f t="shared" si="0"/>
        <v>2.5311E-2</v>
      </c>
      <c r="M25" s="5" t="s">
        <v>157</v>
      </c>
    </row>
    <row r="26" spans="1:13" x14ac:dyDescent="0.3">
      <c r="A26" s="7" t="s">
        <v>71</v>
      </c>
      <c r="B26" s="5" t="s">
        <v>69</v>
      </c>
      <c r="C26" s="7" t="s">
        <v>70</v>
      </c>
      <c r="D26" s="8" t="s">
        <v>5</v>
      </c>
      <c r="E26" s="16" t="s">
        <v>139</v>
      </c>
      <c r="F26" s="11">
        <v>19</v>
      </c>
      <c r="G26" s="11">
        <v>25</v>
      </c>
      <c r="H26" s="26">
        <v>21</v>
      </c>
      <c r="I26" s="21">
        <v>30</v>
      </c>
      <c r="J26" s="21">
        <v>15</v>
      </c>
      <c r="K26" s="21">
        <v>17</v>
      </c>
      <c r="L26" s="5">
        <f t="shared" si="0"/>
        <v>7.6500000000000005E-3</v>
      </c>
      <c r="M26" s="5" t="s">
        <v>154</v>
      </c>
    </row>
    <row r="27" spans="1:13" x14ac:dyDescent="0.3">
      <c r="A27" s="7" t="s">
        <v>74</v>
      </c>
      <c r="B27" s="5" t="s">
        <v>72</v>
      </c>
      <c r="C27" s="7" t="s">
        <v>73</v>
      </c>
      <c r="D27" s="8" t="s">
        <v>5</v>
      </c>
      <c r="E27" s="16" t="s">
        <v>139</v>
      </c>
      <c r="F27" s="11">
        <v>6</v>
      </c>
      <c r="G27" s="11">
        <v>10</v>
      </c>
      <c r="H27" s="26">
        <v>8</v>
      </c>
      <c r="I27" s="21">
        <v>32</v>
      </c>
      <c r="J27" s="21">
        <v>13</v>
      </c>
      <c r="K27" s="21">
        <v>15</v>
      </c>
      <c r="L27" s="5">
        <f t="shared" si="0"/>
        <v>6.2400000000000008E-3</v>
      </c>
      <c r="M27" s="5" t="s">
        <v>154</v>
      </c>
    </row>
    <row r="28" spans="1:13" x14ac:dyDescent="0.3">
      <c r="A28" s="7" t="s">
        <v>77</v>
      </c>
      <c r="B28" s="5" t="s">
        <v>75</v>
      </c>
      <c r="C28" s="7" t="s">
        <v>76</v>
      </c>
      <c r="D28" s="8" t="s">
        <v>5</v>
      </c>
      <c r="E28" s="16" t="s">
        <v>136</v>
      </c>
      <c r="F28" s="11">
        <v>4</v>
      </c>
      <c r="G28" s="11">
        <v>10</v>
      </c>
      <c r="H28" s="26">
        <v>6</v>
      </c>
      <c r="I28" s="21">
        <v>33</v>
      </c>
      <c r="J28" s="21">
        <v>35</v>
      </c>
      <c r="K28" s="21">
        <v>25</v>
      </c>
      <c r="L28" s="5">
        <f t="shared" si="0"/>
        <v>2.8874999999999998E-2</v>
      </c>
      <c r="M28" s="5" t="s">
        <v>154</v>
      </c>
    </row>
    <row r="29" spans="1:13" x14ac:dyDescent="0.3">
      <c r="A29" s="7" t="s">
        <v>80</v>
      </c>
      <c r="B29" s="5" t="s">
        <v>78</v>
      </c>
      <c r="C29" s="7" t="s">
        <v>79</v>
      </c>
      <c r="D29" s="8" t="s">
        <v>5</v>
      </c>
      <c r="E29" s="16" t="s">
        <v>140</v>
      </c>
      <c r="F29" s="11">
        <v>7</v>
      </c>
      <c r="G29" s="11">
        <v>15</v>
      </c>
      <c r="H29" s="26">
        <v>9</v>
      </c>
      <c r="I29" s="22" t="s">
        <v>150</v>
      </c>
      <c r="J29" s="22"/>
      <c r="K29" s="22"/>
      <c r="L29" s="22"/>
      <c r="M29" s="5" t="s">
        <v>154</v>
      </c>
    </row>
    <row r="30" spans="1:13" x14ac:dyDescent="0.3">
      <c r="A30" s="7" t="s">
        <v>84</v>
      </c>
      <c r="B30" s="5" t="s">
        <v>81</v>
      </c>
      <c r="C30" s="7" t="s">
        <v>83</v>
      </c>
      <c r="D30" s="8" t="s">
        <v>82</v>
      </c>
      <c r="E30" s="16" t="s">
        <v>139</v>
      </c>
      <c r="F30" s="11">
        <v>11</v>
      </c>
      <c r="G30" s="11">
        <v>20</v>
      </c>
      <c r="H30" s="26">
        <v>15</v>
      </c>
      <c r="I30" s="21">
        <v>20</v>
      </c>
      <c r="J30" s="21">
        <v>8</v>
      </c>
      <c r="K30" s="21">
        <v>9</v>
      </c>
      <c r="L30" s="5">
        <f t="shared" si="0"/>
        <v>1.4399999999999999E-3</v>
      </c>
      <c r="M30" s="5" t="s">
        <v>154</v>
      </c>
    </row>
    <row r="31" spans="1:13" x14ac:dyDescent="0.3">
      <c r="A31" s="7" t="s">
        <v>87</v>
      </c>
      <c r="B31" s="5" t="s">
        <v>85</v>
      </c>
      <c r="C31" s="7" t="s">
        <v>86</v>
      </c>
      <c r="D31" s="8" t="s">
        <v>5</v>
      </c>
      <c r="E31" s="16" t="s">
        <v>138</v>
      </c>
      <c r="F31" s="11">
        <v>180</v>
      </c>
      <c r="G31" s="11">
        <v>200</v>
      </c>
      <c r="H31" s="26">
        <v>163</v>
      </c>
      <c r="I31" s="21">
        <v>13</v>
      </c>
      <c r="J31" s="21">
        <v>21</v>
      </c>
      <c r="K31" s="21">
        <v>19</v>
      </c>
      <c r="L31" s="5">
        <f t="shared" si="0"/>
        <v>5.1870000000000006E-3</v>
      </c>
      <c r="M31" s="5" t="s">
        <v>156</v>
      </c>
    </row>
    <row r="32" spans="1:13" x14ac:dyDescent="0.3">
      <c r="A32" s="7" t="s">
        <v>90</v>
      </c>
      <c r="B32" s="4" t="s">
        <v>88</v>
      </c>
      <c r="C32" s="4" t="s">
        <v>89</v>
      </c>
      <c r="D32" s="6" t="s">
        <v>24</v>
      </c>
      <c r="E32" s="16" t="s">
        <v>138</v>
      </c>
      <c r="F32" s="11">
        <v>75</v>
      </c>
      <c r="G32" s="11">
        <v>130</v>
      </c>
      <c r="H32" s="26">
        <v>83</v>
      </c>
      <c r="I32" s="21">
        <v>9</v>
      </c>
      <c r="J32" s="21">
        <v>42</v>
      </c>
      <c r="K32" s="21">
        <v>33</v>
      </c>
      <c r="L32" s="5">
        <f t="shared" si="0"/>
        <v>1.2474000000000001E-2</v>
      </c>
      <c r="M32" s="5" t="s">
        <v>157</v>
      </c>
    </row>
    <row r="33" spans="1:13" x14ac:dyDescent="0.3">
      <c r="A33" s="7" t="s">
        <v>93</v>
      </c>
      <c r="B33" s="4" t="s">
        <v>91</v>
      </c>
      <c r="C33" s="7" t="s">
        <v>92</v>
      </c>
      <c r="D33" s="6" t="s">
        <v>24</v>
      </c>
      <c r="E33" s="16" t="s">
        <v>138</v>
      </c>
      <c r="F33" s="11">
        <v>94</v>
      </c>
      <c r="G33" s="11">
        <v>120</v>
      </c>
      <c r="H33" s="26">
        <v>100</v>
      </c>
      <c r="I33" s="21">
        <v>8</v>
      </c>
      <c r="J33" s="21">
        <v>39</v>
      </c>
      <c r="K33" s="21">
        <v>33</v>
      </c>
      <c r="L33" s="5">
        <f t="shared" si="0"/>
        <v>1.0296000000000001E-2</v>
      </c>
      <c r="M33" s="5" t="s">
        <v>157</v>
      </c>
    </row>
    <row r="34" spans="1:13" x14ac:dyDescent="0.3">
      <c r="A34" s="7" t="s">
        <v>95</v>
      </c>
      <c r="B34" s="4" t="s">
        <v>94</v>
      </c>
      <c r="C34" s="4" t="s">
        <v>92</v>
      </c>
      <c r="D34" s="6" t="s">
        <v>5</v>
      </c>
      <c r="E34" s="16" t="s">
        <v>139</v>
      </c>
      <c r="F34" s="11">
        <v>15</v>
      </c>
      <c r="G34" s="11">
        <v>20</v>
      </c>
      <c r="H34" s="26">
        <v>7</v>
      </c>
      <c r="I34" s="24">
        <v>5</v>
      </c>
      <c r="J34" s="24">
        <v>20</v>
      </c>
      <c r="K34" s="24">
        <v>22</v>
      </c>
      <c r="L34" s="27">
        <f t="shared" si="0"/>
        <v>2.2000000000000006E-3</v>
      </c>
      <c r="M34" s="5" t="s">
        <v>156</v>
      </c>
    </row>
    <row r="35" spans="1:13" x14ac:dyDescent="0.3">
      <c r="A35" s="7" t="s">
        <v>97</v>
      </c>
      <c r="B35" s="4" t="s">
        <v>96</v>
      </c>
      <c r="C35" s="4" t="s">
        <v>92</v>
      </c>
      <c r="D35" s="6" t="s">
        <v>5</v>
      </c>
      <c r="E35" s="16" t="s">
        <v>139</v>
      </c>
      <c r="F35" s="11">
        <v>1</v>
      </c>
      <c r="G35" s="11">
        <v>5</v>
      </c>
      <c r="H35" s="26">
        <v>3</v>
      </c>
      <c r="I35" s="24"/>
      <c r="J35" s="24"/>
      <c r="K35" s="24"/>
      <c r="L35" s="27"/>
      <c r="M35" s="5" t="s">
        <v>156</v>
      </c>
    </row>
    <row r="36" spans="1:13" x14ac:dyDescent="0.3">
      <c r="A36" s="4" t="s">
        <v>100</v>
      </c>
      <c r="B36" s="4" t="s">
        <v>98</v>
      </c>
      <c r="C36" s="4" t="s">
        <v>99</v>
      </c>
      <c r="D36" s="6" t="s">
        <v>5</v>
      </c>
      <c r="E36" s="16" t="s">
        <v>139</v>
      </c>
      <c r="F36" s="11">
        <v>1</v>
      </c>
      <c r="G36" s="11">
        <v>5</v>
      </c>
      <c r="H36" s="26">
        <v>3</v>
      </c>
      <c r="I36" s="24">
        <v>32</v>
      </c>
      <c r="J36" s="24">
        <v>19</v>
      </c>
      <c r="K36" s="28">
        <v>10</v>
      </c>
      <c r="L36" s="27">
        <f>(I36/100)*(J36/100)*(K36/100)</f>
        <v>6.0800000000000003E-3</v>
      </c>
      <c r="M36" s="5" t="s">
        <v>154</v>
      </c>
    </row>
    <row r="37" spans="1:13" x14ac:dyDescent="0.3">
      <c r="A37" s="7" t="s">
        <v>102</v>
      </c>
      <c r="B37" s="4" t="s">
        <v>101</v>
      </c>
      <c r="C37" s="4" t="s">
        <v>99</v>
      </c>
      <c r="D37" s="6" t="s">
        <v>5</v>
      </c>
      <c r="E37" s="16" t="s">
        <v>139</v>
      </c>
      <c r="F37" s="11">
        <v>8</v>
      </c>
      <c r="G37" s="11">
        <v>15</v>
      </c>
      <c r="H37" s="26">
        <v>10</v>
      </c>
      <c r="I37" s="24"/>
      <c r="J37" s="24"/>
      <c r="K37" s="28"/>
      <c r="L37" s="27"/>
      <c r="M37" s="5" t="s">
        <v>154</v>
      </c>
    </row>
    <row r="38" spans="1:13" x14ac:dyDescent="0.3">
      <c r="A38" s="7" t="s">
        <v>104</v>
      </c>
      <c r="B38" s="4" t="s">
        <v>103</v>
      </c>
      <c r="C38" s="4" t="s">
        <v>99</v>
      </c>
      <c r="D38" s="6" t="s">
        <v>5</v>
      </c>
      <c r="E38" s="16" t="s">
        <v>139</v>
      </c>
      <c r="F38" s="11">
        <v>1</v>
      </c>
      <c r="G38" s="11">
        <v>5</v>
      </c>
      <c r="H38" s="26">
        <v>1</v>
      </c>
      <c r="I38" s="24"/>
      <c r="J38" s="24"/>
      <c r="K38" s="28"/>
      <c r="L38" s="27"/>
      <c r="M38" s="5" t="s">
        <v>154</v>
      </c>
    </row>
    <row r="39" spans="1:13" x14ac:dyDescent="0.3">
      <c r="A39" s="4" t="s">
        <v>106</v>
      </c>
      <c r="B39" s="4" t="s">
        <v>105</v>
      </c>
      <c r="C39" s="4" t="s">
        <v>99</v>
      </c>
      <c r="D39" s="6" t="s">
        <v>5</v>
      </c>
      <c r="E39" s="16" t="s">
        <v>139</v>
      </c>
      <c r="F39" s="11">
        <v>1</v>
      </c>
      <c r="G39" s="11">
        <v>5</v>
      </c>
      <c r="H39" s="26">
        <v>1</v>
      </c>
      <c r="I39" s="24"/>
      <c r="J39" s="24"/>
      <c r="K39" s="28"/>
      <c r="L39" s="27"/>
      <c r="M39" s="5" t="s">
        <v>154</v>
      </c>
    </row>
    <row r="40" spans="1:13" x14ac:dyDescent="0.3">
      <c r="A40" s="7" t="s">
        <v>108</v>
      </c>
      <c r="B40" s="7" t="s">
        <v>107</v>
      </c>
      <c r="C40" s="4" t="s">
        <v>99</v>
      </c>
      <c r="D40" s="6" t="s">
        <v>5</v>
      </c>
      <c r="E40" s="16" t="s">
        <v>139</v>
      </c>
      <c r="F40" s="11">
        <v>3</v>
      </c>
      <c r="G40" s="11">
        <v>10</v>
      </c>
      <c r="H40" s="26">
        <v>4</v>
      </c>
      <c r="I40" s="24"/>
      <c r="J40" s="24"/>
      <c r="K40" s="28"/>
      <c r="L40" s="27"/>
      <c r="M40" s="5" t="s">
        <v>154</v>
      </c>
    </row>
    <row r="41" spans="1:13" x14ac:dyDescent="0.3">
      <c r="A41" s="7" t="s">
        <v>112</v>
      </c>
      <c r="B41" s="4" t="s">
        <v>109</v>
      </c>
      <c r="C41" s="4" t="s">
        <v>111</v>
      </c>
      <c r="D41" s="8" t="s">
        <v>110</v>
      </c>
      <c r="E41" s="16" t="s">
        <v>140</v>
      </c>
      <c r="F41" s="11">
        <v>19</v>
      </c>
      <c r="G41" s="11">
        <v>25</v>
      </c>
      <c r="H41" s="26">
        <v>16</v>
      </c>
      <c r="I41" s="21">
        <v>8</v>
      </c>
      <c r="J41" s="21">
        <v>22</v>
      </c>
      <c r="K41" s="21">
        <v>25</v>
      </c>
      <c r="L41" s="5">
        <f t="shared" si="0"/>
        <v>4.4000000000000003E-3</v>
      </c>
      <c r="M41" s="5" t="s">
        <v>154</v>
      </c>
    </row>
    <row r="42" spans="1:13" x14ac:dyDescent="0.3">
      <c r="A42" s="7" t="s">
        <v>114</v>
      </c>
      <c r="B42" s="5" t="s">
        <v>113</v>
      </c>
      <c r="C42" s="4" t="s">
        <v>111</v>
      </c>
      <c r="D42" s="8" t="s">
        <v>110</v>
      </c>
      <c r="E42" s="16" t="s">
        <v>140</v>
      </c>
      <c r="F42" s="11">
        <v>49</v>
      </c>
      <c r="G42" s="11">
        <v>90</v>
      </c>
      <c r="H42" s="26">
        <v>55</v>
      </c>
      <c r="I42" s="21">
        <v>5</v>
      </c>
      <c r="J42" s="21">
        <v>21</v>
      </c>
      <c r="K42" s="21">
        <v>18</v>
      </c>
      <c r="L42" s="5">
        <f t="shared" si="0"/>
        <v>1.89E-3</v>
      </c>
      <c r="M42" s="5" t="s">
        <v>154</v>
      </c>
    </row>
    <row r="43" spans="1:13" x14ac:dyDescent="0.3">
      <c r="A43" s="7" t="s">
        <v>117</v>
      </c>
      <c r="B43" s="5" t="s">
        <v>115</v>
      </c>
      <c r="C43" s="7" t="s">
        <v>116</v>
      </c>
      <c r="D43" s="8" t="s">
        <v>110</v>
      </c>
      <c r="E43" s="16" t="s">
        <v>139</v>
      </c>
      <c r="F43" s="11">
        <v>13</v>
      </c>
      <c r="G43" s="11">
        <v>25</v>
      </c>
      <c r="H43" s="26">
        <v>16</v>
      </c>
      <c r="I43" s="22" t="s">
        <v>151</v>
      </c>
      <c r="J43" s="22"/>
      <c r="K43" s="22"/>
      <c r="L43" s="22"/>
      <c r="M43" s="5" t="s">
        <v>154</v>
      </c>
    </row>
    <row r="44" spans="1:13" x14ac:dyDescent="0.3">
      <c r="A44" s="7" t="s">
        <v>119</v>
      </c>
      <c r="B44" s="7" t="s">
        <v>118</v>
      </c>
      <c r="C44" s="7" t="s">
        <v>17</v>
      </c>
      <c r="D44" s="6" t="s">
        <v>5</v>
      </c>
      <c r="E44" s="16" t="s">
        <v>138</v>
      </c>
      <c r="F44" s="11">
        <v>21</v>
      </c>
      <c r="G44" s="11">
        <v>30</v>
      </c>
      <c r="H44" s="26">
        <v>19</v>
      </c>
      <c r="I44" s="21">
        <v>6</v>
      </c>
      <c r="J44" s="21">
        <v>33</v>
      </c>
      <c r="K44" s="21">
        <v>27</v>
      </c>
      <c r="L44" s="5">
        <f t="shared" si="0"/>
        <v>5.3460000000000009E-3</v>
      </c>
      <c r="M44" s="5" t="s">
        <v>156</v>
      </c>
    </row>
    <row r="45" spans="1:13" x14ac:dyDescent="0.3">
      <c r="A45" s="7" t="s">
        <v>122</v>
      </c>
      <c r="B45" s="7" t="s">
        <v>120</v>
      </c>
      <c r="C45" s="7" t="s">
        <v>121</v>
      </c>
      <c r="D45" s="8" t="s">
        <v>123</v>
      </c>
      <c r="E45" s="16" t="s">
        <v>134</v>
      </c>
      <c r="F45" s="11">
        <v>50</v>
      </c>
      <c r="G45" s="11">
        <v>70</v>
      </c>
      <c r="H45" s="26">
        <v>65</v>
      </c>
      <c r="I45" s="21">
        <v>63</v>
      </c>
      <c r="J45" s="21">
        <v>13</v>
      </c>
      <c r="K45" s="21">
        <v>12</v>
      </c>
      <c r="L45" s="5">
        <f t="shared" si="0"/>
        <v>9.8279999999999999E-3</v>
      </c>
      <c r="M45" s="5" t="s">
        <v>156</v>
      </c>
    </row>
    <row r="46" spans="1:13" x14ac:dyDescent="0.3">
      <c r="A46" s="7" t="s">
        <v>126</v>
      </c>
      <c r="B46" s="7" t="s">
        <v>124</v>
      </c>
      <c r="C46" s="7" t="s">
        <v>125</v>
      </c>
      <c r="D46" s="8" t="s">
        <v>123</v>
      </c>
      <c r="E46" s="16" t="s">
        <v>141</v>
      </c>
      <c r="F46" s="11">
        <v>19</v>
      </c>
      <c r="G46" s="11">
        <v>25</v>
      </c>
      <c r="H46" s="26">
        <v>21</v>
      </c>
      <c r="I46" s="24">
        <v>22</v>
      </c>
      <c r="J46" s="24">
        <v>30</v>
      </c>
      <c r="K46" s="24">
        <v>31</v>
      </c>
      <c r="L46" s="29">
        <f>(I46/100)*(J46/100)*(K46/100)</f>
        <v>2.0460000000000002E-2</v>
      </c>
      <c r="M46" s="5" t="s">
        <v>154</v>
      </c>
    </row>
    <row r="47" spans="1:13" x14ac:dyDescent="0.3">
      <c r="A47" s="7" t="s">
        <v>127</v>
      </c>
      <c r="B47" s="7" t="s">
        <v>124</v>
      </c>
      <c r="C47" s="7" t="s">
        <v>125</v>
      </c>
      <c r="D47" s="8" t="s">
        <v>123</v>
      </c>
      <c r="E47" s="16" t="s">
        <v>141</v>
      </c>
      <c r="F47" s="11">
        <v>14</v>
      </c>
      <c r="G47" s="11">
        <v>22</v>
      </c>
      <c r="H47" s="26">
        <v>15</v>
      </c>
      <c r="I47" s="24"/>
      <c r="J47" s="24"/>
      <c r="K47" s="24"/>
      <c r="L47" s="29"/>
      <c r="M47" s="5" t="s">
        <v>154</v>
      </c>
    </row>
    <row r="48" spans="1:13" x14ac:dyDescent="0.3">
      <c r="M48" s="30"/>
    </row>
    <row r="49" spans="1:13" x14ac:dyDescent="0.3">
      <c r="M49" s="30"/>
    </row>
    <row r="50" spans="1:13" x14ac:dyDescent="0.3">
      <c r="A50" t="s">
        <v>158</v>
      </c>
    </row>
    <row r="51" spans="1:13" x14ac:dyDescent="0.3">
      <c r="A51" t="s">
        <v>159</v>
      </c>
    </row>
    <row r="52" spans="1:13" x14ac:dyDescent="0.3">
      <c r="A52" t="s">
        <v>160</v>
      </c>
    </row>
  </sheetData>
  <mergeCells count="21">
    <mergeCell ref="L5:L6"/>
    <mergeCell ref="L34:L35"/>
    <mergeCell ref="L46:L47"/>
    <mergeCell ref="I36:I40"/>
    <mergeCell ref="J36:J40"/>
    <mergeCell ref="K36:K40"/>
    <mergeCell ref="I46:I47"/>
    <mergeCell ref="J46:J47"/>
    <mergeCell ref="K46:K47"/>
    <mergeCell ref="I43:L43"/>
    <mergeCell ref="L36:L40"/>
    <mergeCell ref="I34:I35"/>
    <mergeCell ref="J34:J35"/>
    <mergeCell ref="K34:K35"/>
    <mergeCell ref="I7:L7"/>
    <mergeCell ref="I29:L29"/>
    <mergeCell ref="F1:H1"/>
    <mergeCell ref="I1:K1"/>
    <mergeCell ref="I5:I6"/>
    <mergeCell ref="J5:J6"/>
    <mergeCell ref="K5:K6"/>
  </mergeCells>
  <dataValidations disablePrompts="1" count="1">
    <dataValidation type="list" allowBlank="1" showInputMessage="1" showErrorMessage="1" sqref="A4" xr:uid="{00000000-0002-0000-0000-000000000000}">
      <formula1>#REF!</formula1>
    </dataValidation>
  </dataValidations>
  <pageMargins left="0.7" right="0.7" top="0.75" bottom="0.75" header="0.3" footer="0.3"/>
  <pageSetup scale="72" orientation="landscape" horizontalDpi="1200" verticalDpi="1200" copies="5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'/Users/cesar/Documents/Ponte Pizza/15 Costeos/Users/luiscastanedaquintanar/Desktop/Users/luiscastanedaquintanar/Library/Containers/com.microsoft.Excel/Data/Documents/C:/Users/Compras/Downloads/[43-ORDEN DE COMPRAS-AJUSCO.xlsx]Catalogo de Productos'!#REF!</xm:f>
          </x14:formula1>
          <xm:sqref>A11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Catalogo de Productos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Gomez</dc:creator>
  <cp:lastModifiedBy>Maximo Zamudio</cp:lastModifiedBy>
  <cp:lastPrinted>2024-10-28T20:01:46Z</cp:lastPrinted>
  <dcterms:created xsi:type="dcterms:W3CDTF">2024-10-28T03:02:34Z</dcterms:created>
  <dcterms:modified xsi:type="dcterms:W3CDTF">2024-10-31T00:48:43Z</dcterms:modified>
</cp:coreProperties>
</file>