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stem\GoogleDrive\STM32F401CCU6_board\"/>
    </mc:Choice>
  </mc:AlternateContent>
  <xr:revisionPtr revIDLastSave="0" documentId="13_ncr:1_{D1A4975B-007F-4F2D-ABFA-5EB05ADFDD8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OM_PCB_Marlin_STM30F401CCU6_m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8" i="1" l="1"/>
  <c r="E52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81" i="1" l="1"/>
</calcChain>
</file>

<file path=xl/sharedStrings.xml><?xml version="1.0" encoding="utf-8"?>
<sst xmlns="http://schemas.openxmlformats.org/spreadsheetml/2006/main" count="140" uniqueCount="129">
  <si>
    <t>Name</t>
  </si>
  <si>
    <t>Designator</t>
  </si>
  <si>
    <t>Quantity</t>
  </si>
  <si>
    <t>Price</t>
  </si>
  <si>
    <t>IRLML0040TRPbF</t>
  </si>
  <si>
    <t>SS56</t>
  </si>
  <si>
    <t>D001</t>
  </si>
  <si>
    <t>USBLC6-2SC6</t>
  </si>
  <si>
    <t>D101</t>
  </si>
  <si>
    <t>SMBJ3.3CA</t>
  </si>
  <si>
    <t>F0</t>
  </si>
  <si>
    <t>L101</t>
  </si>
  <si>
    <t>IRLR024NTRLPBF</t>
  </si>
  <si>
    <t>Q2</t>
  </si>
  <si>
    <t>LM1117-3.3</t>
  </si>
  <si>
    <t>U6</t>
  </si>
  <si>
    <t>LM1117-5</t>
  </si>
  <si>
    <t>U7</t>
  </si>
  <si>
    <t>MC33152DR2G</t>
  </si>
  <si>
    <t>PC817S</t>
  </si>
  <si>
    <t>IRLS3034PBF</t>
  </si>
  <si>
    <t>Q1</t>
  </si>
  <si>
    <t>BH-10</t>
  </si>
  <si>
    <t>XH-2.54 3pin</t>
  </si>
  <si>
    <t>LM2596-Module-Schematic</t>
  </si>
  <si>
    <t>U5</t>
  </si>
  <si>
    <t>C002</t>
  </si>
  <si>
    <t>C010</t>
  </si>
  <si>
    <t>KF301-5.0-2P</t>
  </si>
  <si>
    <t>HOTEND</t>
  </si>
  <si>
    <t>USB1</t>
  </si>
  <si>
    <t>A4988</t>
  </si>
  <si>
    <t>STM32F401CC</t>
  </si>
  <si>
    <t>U0</t>
  </si>
  <si>
    <t>KF7.62 4-PIN</t>
  </si>
  <si>
    <t>P1</t>
  </si>
  <si>
    <t>Resistors</t>
  </si>
  <si>
    <t>Capacitors</t>
  </si>
  <si>
    <t>Diodes</t>
  </si>
  <si>
    <t>Inductors</t>
  </si>
  <si>
    <t>1206 LED Red</t>
  </si>
  <si>
    <t>LED1, LED2, LED0</t>
  </si>
  <si>
    <t>Mosfets</t>
  </si>
  <si>
    <t>MC</t>
  </si>
  <si>
    <t>Fuses</t>
  </si>
  <si>
    <t>3216 resetable fuse 0.5A</t>
  </si>
  <si>
    <t>1808 fuse 12A</t>
  </si>
  <si>
    <t>Connectors</t>
  </si>
  <si>
    <t>XH-2.54 2pin</t>
  </si>
  <si>
    <t>XH-2.54 4pin</t>
  </si>
  <si>
    <t>HRD-2x3-2.54-MALE</t>
  </si>
  <si>
    <t>HRD-1x3-2.54-MALE</t>
  </si>
  <si>
    <t>Modules</t>
  </si>
  <si>
    <t>0805 SMD Resistor 10Ω</t>
  </si>
  <si>
    <t>0805 SMD Resistor 20Ω</t>
  </si>
  <si>
    <t>0805 SMD Resistor 100Ω</t>
  </si>
  <si>
    <t>0805 SMD Resistor 1kΩ</t>
  </si>
  <si>
    <t>0805 SMD Resistor 5.1kΩ</t>
  </si>
  <si>
    <t>0805 SMD Resistor 100kΩ</t>
  </si>
  <si>
    <t>0805 SMD Capacitor 0.1uF</t>
  </si>
  <si>
    <t>Electrolytic capacitor 220uF/35V</t>
  </si>
  <si>
    <t>Electrolytic capacitor 470uF/25V</t>
  </si>
  <si>
    <t>Electrolytic capacitor 330uF/35V</t>
  </si>
  <si>
    <t>1206 SMD Inductor 1uH</t>
  </si>
  <si>
    <t>USB-B</t>
  </si>
  <si>
    <t>Total  price</t>
  </si>
  <si>
    <t>HRD-1x8-2.54-FEMALE</t>
  </si>
  <si>
    <t>3.3V, 5V, 12V_2, 12V_3, 12V_3,12V_4, HOTFAN, PRIFAN, T_HOTBED, T_HOTEND</t>
  </si>
  <si>
    <t>X_LIMIT, Y_LIMIT, Z_LIMIT</t>
  </si>
  <si>
    <t>E, X, Y, Z</t>
  </si>
  <si>
    <t>J1, J2 ,J3, J4</t>
  </si>
  <si>
    <t>POWERSWITCH1, POWERSWITCH2</t>
  </si>
  <si>
    <t>EXP1, EXP2</t>
  </si>
  <si>
    <t>U1, U2, U3, U4 connectors</t>
  </si>
  <si>
    <t>U1, U2, U3, U4</t>
  </si>
  <si>
    <t>U10, U11, U12</t>
  </si>
  <si>
    <t>C001, C003, C005, C007, C009, C101, C102, C201, C203, C204, C206, C207, C209, C210, C212, C301, C302, C401, C402, C403</t>
  </si>
  <si>
    <t>C501, C502</t>
  </si>
  <si>
    <t>1206 SMD Capacitor 0.47uF</t>
  </si>
  <si>
    <t>C004, C008</t>
  </si>
  <si>
    <t>C202, C205 ,C208, C211</t>
  </si>
  <si>
    <t>R306, R309, R312 ,R315</t>
  </si>
  <si>
    <t>R101, R102</t>
  </si>
  <si>
    <t>R403, R406, R409</t>
  </si>
  <si>
    <t>R401, R404, R407</t>
  </si>
  <si>
    <t>R001, R305, R308, R402, R405, R408, R501, R502</t>
  </si>
  <si>
    <t>R301, R302, R303, R304, R307, R310, R313, R316</t>
  </si>
  <si>
    <t>D501, D502</t>
  </si>
  <si>
    <t>Tantalum B case 68uF/10V</t>
  </si>
  <si>
    <t>Q3, Q4</t>
  </si>
  <si>
    <t>U8, U9</t>
  </si>
  <si>
    <t>https://aliexpress.ru/item/32858225842.html?sku_id=65342762295</t>
  </si>
  <si>
    <t>https://aliexpress.ru/item/32964553793.html?sku_id=66561886412</t>
  </si>
  <si>
    <t>https://aliexpress.ru/item/32966490820.html?sku_id=66631208523</t>
  </si>
  <si>
    <t>https://aliexpress.ru/item/1005003568822210.html?sku_id=12000026320432579</t>
  </si>
  <si>
    <t>https://aliexpress.ru/item/32812576995.html?sku_id=12000021924638874</t>
  </si>
  <si>
    <t>https://aliexpress.ru/item/32859730985.html?sku_id=65346066542</t>
  </si>
  <si>
    <t>https://aliexpress.ru/item/32731083055.html?sku_id=12000025003881448</t>
  </si>
  <si>
    <t>https://aliexpress.ru/item/1005002935595198.html?sku_id=12000022869824508</t>
  </si>
  <si>
    <t>https://aliexpress.ru/item/1206456185.html?sku_id=12000020819360623</t>
  </si>
  <si>
    <t>https://aliexpress.ru/item/33020199427.html?sku_id=67238732388</t>
  </si>
  <si>
    <t>https://aliexpress.ru/item/1005002717718800.html?sku_id=12000021839519371</t>
  </si>
  <si>
    <t>https://aliexpress.ru/item/32495256002.html?sku_id=56920336665</t>
  </si>
  <si>
    <t>https://aliexpress.ru/item/32523780535.html?sku_id=12000027513378590</t>
  </si>
  <si>
    <t>https://aliexpress.ru/item/32881664488.html?sku_id=12000025561707873</t>
  </si>
  <si>
    <t>https://aliexpress.ru/item/1005003525206401.html?sku_id=12000026170984807</t>
  </si>
  <si>
    <t>https://aliexpress.ru/item/4000330808302.html?sku_id=12000015953253591</t>
  </si>
  <si>
    <t>Link</t>
  </si>
  <si>
    <t>https://aliexpress.ru/item/1005003422202370.html?sku_id=12000025716082486</t>
  </si>
  <si>
    <t>https://aliexpress.ru/item/1005003300435636.html?sku_id=12000025095022989</t>
  </si>
  <si>
    <t>https://aliexpress.ru/item/32876140005.html?sku_id=12000015531208019</t>
  </si>
  <si>
    <t>https://aliexpress.ru/item/4000290521933.html?sku_id=10000001206687839</t>
  </si>
  <si>
    <t>https://aliexpress.ru/item/32924525467.html?sku_id=10000002275293516</t>
  </si>
  <si>
    <t>https://aliexpress.ru/item/1005001400147026.html?sku_id=12000015951389182</t>
  </si>
  <si>
    <t>https://aliexpress.ru/item/32834923469.html?sku_id=64995523925</t>
  </si>
  <si>
    <t>https://aliexpress.ru/item/32970948352.html?sku_id=66663329845</t>
  </si>
  <si>
    <t>https://aliexpress.ru/item/33004374185.html?sku_id=67088944738</t>
  </si>
  <si>
    <t>https://aliexpress.ru/item/1005004560139168.html?sku_id=12000029617433770</t>
  </si>
  <si>
    <t>https://aliexpress.ru/item/32329810741.html?sku_id=10000001992581053</t>
  </si>
  <si>
    <t>https://aliexpress.ru/item/32792513237.html?sku_id=10000015042616725</t>
  </si>
  <si>
    <t>https://aliexpress.ru/item/1005001621706694.html?sku_id=12000016846281613</t>
  </si>
  <si>
    <t>Цены приведены из учета первого попавшегося лота с заказами, включая стоимость доставки, при минимальном размере заказа, на 04.10.22</t>
  </si>
  <si>
    <t>Total:</t>
  </si>
  <si>
    <t>Manufacturing</t>
  </si>
  <si>
    <t>PCB build</t>
  </si>
  <si>
    <t>https://jlcpcb.com/</t>
  </si>
  <si>
    <t>F2,F3</t>
  </si>
  <si>
    <t>F1</t>
  </si>
  <si>
    <t>1808 fuse 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</si>
</sst>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₽&quot;_-;\-* #,##0.00\ &quot;₽&quot;_-;_-* &quot;-&quot;??\ &quot;₽&quot;_-;_-@_-"/>
    <numFmt numFmtId="164" formatCode="_-[$$-409]* #,##0.00_ ;_-[$$-409]* \-#,##0.00\ ;_-[$$-409]* &quot;-&quot;??_ ;_-@_ "/>
    <numFmt numFmtId="165" formatCode="_-[$$-409]* #,##0.000_ ;_-[$$-409]* \-#,##0.000\ ;_-[$$-409]* &quot;-&quot;???_ ;_-@_ 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0" borderId="10" xfId="0" applyBorder="1"/>
    <xf numFmtId="0" fontId="0" fillId="33" borderId="10" xfId="0" applyFill="1" applyBorder="1"/>
    <xf numFmtId="0" fontId="0" fillId="0" borderId="10" xfId="0" applyBorder="1" applyAlignment="1">
      <alignment horizontal="right"/>
    </xf>
    <xf numFmtId="0" fontId="0" fillId="0" borderId="10" xfId="0" applyBorder="1" applyAlignment="1">
      <alignment horizontal="center" vertical="center"/>
    </xf>
    <xf numFmtId="44" fontId="0" fillId="0" borderId="10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10" xfId="1" applyNumberFormat="1" applyFont="1" applyBorder="1"/>
    <xf numFmtId="165" fontId="0" fillId="0" borderId="10" xfId="0" applyNumberFormat="1" applyBorder="1"/>
    <xf numFmtId="0" fontId="18" fillId="0" borderId="10" xfId="43" applyBorder="1"/>
    <xf numFmtId="0" fontId="0" fillId="34" borderId="10" xfId="0" applyFill="1" applyBorder="1"/>
    <xf numFmtId="164" fontId="0" fillId="34" borderId="10" xfId="0" applyNumberFormat="1" applyFill="1" applyBorder="1"/>
  </cellXfs>
  <cellStyles count="44">
    <cellStyle name="20% — акцент1" xfId="20" builtinId="30" customBuiltin="1"/>
    <cellStyle name="20% — акцент2" xfId="24" builtinId="34" customBuiltin="1"/>
    <cellStyle name="20% — акцент3" xfId="28" builtinId="38" customBuiltin="1"/>
    <cellStyle name="20% — акцент4" xfId="32" builtinId="42" customBuiltin="1"/>
    <cellStyle name="20% — акцент5" xfId="36" builtinId="46" customBuiltin="1"/>
    <cellStyle name="20% — акцент6" xfId="40" builtinId="50" customBuiltin="1"/>
    <cellStyle name="40% — акцент1" xfId="21" builtinId="31" customBuiltin="1"/>
    <cellStyle name="40% — акцент2" xfId="25" builtinId="35" customBuiltin="1"/>
    <cellStyle name="40% — акцент3" xfId="29" builtinId="39" customBuiltin="1"/>
    <cellStyle name="40% — акцент4" xfId="33" builtinId="43" customBuiltin="1"/>
    <cellStyle name="40% — акцент5" xfId="37" builtinId="47" customBuiltin="1"/>
    <cellStyle name="40% — акцент6" xfId="41" builtinId="51" customBuiltin="1"/>
    <cellStyle name="60% — акцент1" xfId="22" builtinId="32" customBuiltin="1"/>
    <cellStyle name="60% — акцент2" xfId="26" builtinId="36" customBuiltin="1"/>
    <cellStyle name="60% — акцент3" xfId="30" builtinId="40" customBuiltin="1"/>
    <cellStyle name="60% — акцент4" xfId="34" builtinId="44" customBuiltin="1"/>
    <cellStyle name="60% — акцент5" xfId="38" builtinId="48" customBuiltin="1"/>
    <cellStyle name="60% — акцент6" xfId="42" builtinId="52" customBuiltin="1"/>
    <cellStyle name="Акцент1" xfId="19" builtinId="29" customBuiltin="1"/>
    <cellStyle name="Акцент2" xfId="23" builtinId="33" customBuiltin="1"/>
    <cellStyle name="Акцент3" xfId="27" builtinId="37" customBuiltin="1"/>
    <cellStyle name="Акцент4" xfId="31" builtinId="41" customBuiltin="1"/>
    <cellStyle name="Акцент5" xfId="35" builtinId="45" customBuiltin="1"/>
    <cellStyle name="Акцент6" xfId="39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Гиперссылка" xfId="43" builtinId="8"/>
    <cellStyle name="Денежный" xfId="1" builtinId="4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8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Плохой" xfId="8" builtinId="27" customBuiltin="1"/>
    <cellStyle name="Пояснение" xfId="17" builtinId="53" customBuiltin="1"/>
    <cellStyle name="Примечание" xfId="16" builtinId="10" customBuiltin="1"/>
    <cellStyle name="Связанная ячейка" xfId="13" builtinId="24" customBuiltin="1"/>
    <cellStyle name="Текст предупреждения" xfId="15" builtinId="11" customBuiltin="1"/>
    <cellStyle name="Хороший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liexpress.ru/item/4000290521933.html?sku_id=10000001206687839" TargetMode="External"/><Relationship Id="rId13" Type="http://schemas.openxmlformats.org/officeDocument/2006/relationships/hyperlink" Target="https://aliexpress.ru/item/32858225842.html?sku_id=65342762295" TargetMode="External"/><Relationship Id="rId18" Type="http://schemas.openxmlformats.org/officeDocument/2006/relationships/hyperlink" Target="https://aliexpress.ru/item/32966490820.html?sku_id=66631208523" TargetMode="External"/><Relationship Id="rId26" Type="http://schemas.openxmlformats.org/officeDocument/2006/relationships/hyperlink" Target="https://aliexpress.ru/item/32812576995.html?sku_id=12000021924638874" TargetMode="External"/><Relationship Id="rId3" Type="http://schemas.openxmlformats.org/officeDocument/2006/relationships/hyperlink" Target="https://aliexpress.ru/item/1005003422202370.html?sku_id=12000025716082486" TargetMode="External"/><Relationship Id="rId21" Type="http://schemas.openxmlformats.org/officeDocument/2006/relationships/hyperlink" Target="https://aliexpress.ru/item/33020199427.html?sku_id=67238732388" TargetMode="External"/><Relationship Id="rId7" Type="http://schemas.openxmlformats.org/officeDocument/2006/relationships/hyperlink" Target="https://aliexpress.ru/item/33004374185.html?sku_id=67088944738" TargetMode="External"/><Relationship Id="rId12" Type="http://schemas.openxmlformats.org/officeDocument/2006/relationships/hyperlink" Target="https://aliexpress.ru/item/32858225842.html?sku_id=65342762295" TargetMode="External"/><Relationship Id="rId17" Type="http://schemas.openxmlformats.org/officeDocument/2006/relationships/hyperlink" Target="https://aliexpress.ru/item/1005003568822210.html?sku_id=12000026320432579" TargetMode="External"/><Relationship Id="rId25" Type="http://schemas.openxmlformats.org/officeDocument/2006/relationships/hyperlink" Target="https://aliexpress.ru/item/32812576995.html?sku_id=12000021924638874" TargetMode="External"/><Relationship Id="rId2" Type="http://schemas.openxmlformats.org/officeDocument/2006/relationships/hyperlink" Target="https://aliexpress.ru/item/1005003422202370.html?sku_id=12000025716082486" TargetMode="External"/><Relationship Id="rId16" Type="http://schemas.openxmlformats.org/officeDocument/2006/relationships/hyperlink" Target="https://aliexpress.ru/item/32964553793.html?sku_id=66561886412" TargetMode="External"/><Relationship Id="rId20" Type="http://schemas.openxmlformats.org/officeDocument/2006/relationships/hyperlink" Target="https://aliexpress.ru/item/1206456185.html?sku_id=12000020819360623" TargetMode="External"/><Relationship Id="rId29" Type="http://schemas.openxmlformats.org/officeDocument/2006/relationships/hyperlink" Target="https://aliexpress.ru/item/1005001621706694.html?sku_id=12000016846281613" TargetMode="External"/><Relationship Id="rId1" Type="http://schemas.openxmlformats.org/officeDocument/2006/relationships/hyperlink" Target="https://aliexpress.ru/item/32970948352.html?sku_id=66663329845" TargetMode="External"/><Relationship Id="rId6" Type="http://schemas.openxmlformats.org/officeDocument/2006/relationships/hyperlink" Target="https://aliexpress.ru/item/32834923469.html?sku_id=64995523925" TargetMode="External"/><Relationship Id="rId11" Type="http://schemas.openxmlformats.org/officeDocument/2006/relationships/hyperlink" Target="https://aliexpress.ru/item/32858225842.html?sku_id=65342762295" TargetMode="External"/><Relationship Id="rId24" Type="http://schemas.openxmlformats.org/officeDocument/2006/relationships/hyperlink" Target="https://aliexpress.ru/item/32876140005.html?sku_id=12000015531208019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aliexpress.ru/item/32924525467.html?sku_id=10000002275293516" TargetMode="External"/><Relationship Id="rId15" Type="http://schemas.openxmlformats.org/officeDocument/2006/relationships/hyperlink" Target="https://aliexpress.ru/item/32858225842.html?sku_id=65342762295" TargetMode="External"/><Relationship Id="rId23" Type="http://schemas.openxmlformats.org/officeDocument/2006/relationships/hyperlink" Target="https://aliexpress.ru/item/1005003300435636.html?sku_id=12000025095022989" TargetMode="External"/><Relationship Id="rId28" Type="http://schemas.openxmlformats.org/officeDocument/2006/relationships/hyperlink" Target="https://aliexpress.ru/item/32792513237.html?sku_id=10000015042616725" TargetMode="External"/><Relationship Id="rId10" Type="http://schemas.openxmlformats.org/officeDocument/2006/relationships/hyperlink" Target="https://aliexpress.ru/item/32858225842.html?sku_id=65342762295" TargetMode="External"/><Relationship Id="rId19" Type="http://schemas.openxmlformats.org/officeDocument/2006/relationships/hyperlink" Target="https://aliexpress.ru/item/32859730985.html?sku_id=65346066542" TargetMode="External"/><Relationship Id="rId31" Type="http://schemas.openxmlformats.org/officeDocument/2006/relationships/hyperlink" Target="https://aliexpress.ru/item/1005003300435636.html?sku_id=12000025095022989" TargetMode="External"/><Relationship Id="rId4" Type="http://schemas.openxmlformats.org/officeDocument/2006/relationships/hyperlink" Target="https://aliexpress.ru/item/1005003422202370.html?sku_id=12000025716082486" TargetMode="External"/><Relationship Id="rId9" Type="http://schemas.openxmlformats.org/officeDocument/2006/relationships/hyperlink" Target="https://aliexpress.ru/item/1005001400147026.html?sku_id=12000015951389182" TargetMode="External"/><Relationship Id="rId14" Type="http://schemas.openxmlformats.org/officeDocument/2006/relationships/hyperlink" Target="https://aliexpress.ru/item/32858225842.html?sku_id=65342762295" TargetMode="External"/><Relationship Id="rId22" Type="http://schemas.openxmlformats.org/officeDocument/2006/relationships/hyperlink" Target="https://aliexpress.ru/item/32523780535.html?sku_id=12000027513378590" TargetMode="External"/><Relationship Id="rId27" Type="http://schemas.openxmlformats.org/officeDocument/2006/relationships/hyperlink" Target="https://aliexpress.ru/item/32812576995.html?sku_id=12000021924638874" TargetMode="External"/><Relationship Id="rId30" Type="http://schemas.openxmlformats.org/officeDocument/2006/relationships/hyperlink" Target="https://jlcpc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3"/>
  <sheetViews>
    <sheetView tabSelected="1" topLeftCell="A64" workbookViewId="0">
      <selection activeCell="D78" sqref="D78"/>
    </sheetView>
  </sheetViews>
  <sheetFormatPr defaultRowHeight="14.4" x14ac:dyDescent="0.3"/>
  <cols>
    <col min="1" max="1" width="29.5546875" customWidth="1"/>
    <col min="2" max="2" width="123.5546875" customWidth="1"/>
    <col min="3" max="3" width="10.109375" customWidth="1"/>
    <col min="4" max="4" width="10.77734375" customWidth="1"/>
    <col min="5" max="5" width="10.109375" customWidth="1"/>
    <col min="6" max="6" width="72.21875" customWidth="1"/>
  </cols>
  <sheetData>
    <row r="1" spans="1:6" ht="28.8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65</v>
      </c>
      <c r="F1" s="5" t="s">
        <v>107</v>
      </c>
    </row>
    <row r="2" spans="1:6" x14ac:dyDescent="0.3">
      <c r="A2" s="2"/>
      <c r="B2" s="3" t="s">
        <v>36</v>
      </c>
      <c r="C2" s="4"/>
      <c r="D2" s="6"/>
      <c r="E2" s="2"/>
      <c r="F2" s="2"/>
    </row>
    <row r="3" spans="1:6" x14ac:dyDescent="0.3">
      <c r="A3" s="2" t="s">
        <v>53</v>
      </c>
      <c r="B3" s="2" t="s">
        <v>81</v>
      </c>
      <c r="C3" s="4">
        <v>4</v>
      </c>
      <c r="D3" s="7">
        <v>5.0000000000000001E-3</v>
      </c>
      <c r="E3" s="8">
        <f>PRODUCT(C3:D3)</f>
        <v>0.02</v>
      </c>
      <c r="F3" s="10" t="s">
        <v>91</v>
      </c>
    </row>
    <row r="4" spans="1:6" x14ac:dyDescent="0.3">
      <c r="A4" s="2" t="s">
        <v>54</v>
      </c>
      <c r="B4" s="2" t="s">
        <v>82</v>
      </c>
      <c r="C4" s="4">
        <v>2</v>
      </c>
      <c r="D4" s="7">
        <v>5.0000000000000001E-3</v>
      </c>
      <c r="E4" s="8">
        <f t="shared" ref="E4:E67" si="0">PRODUCT(C4:D4)</f>
        <v>0.01</v>
      </c>
      <c r="F4" s="10" t="s">
        <v>91</v>
      </c>
    </row>
    <row r="5" spans="1:6" x14ac:dyDescent="0.3">
      <c r="A5" s="2" t="s">
        <v>55</v>
      </c>
      <c r="B5" s="2" t="s">
        <v>83</v>
      </c>
      <c r="C5" s="4">
        <v>3</v>
      </c>
      <c r="D5" s="7">
        <v>5.0000000000000001E-3</v>
      </c>
      <c r="E5" s="8">
        <f t="shared" si="0"/>
        <v>1.4999999999999999E-2</v>
      </c>
      <c r="F5" s="10" t="s">
        <v>91</v>
      </c>
    </row>
    <row r="6" spans="1:6" x14ac:dyDescent="0.3">
      <c r="A6" s="2" t="s">
        <v>56</v>
      </c>
      <c r="B6" s="2" t="s">
        <v>84</v>
      </c>
      <c r="C6" s="4">
        <v>3</v>
      </c>
      <c r="D6" s="7">
        <v>5.0000000000000001E-3</v>
      </c>
      <c r="E6" s="8">
        <f t="shared" si="0"/>
        <v>1.4999999999999999E-2</v>
      </c>
      <c r="F6" s="10" t="s">
        <v>91</v>
      </c>
    </row>
    <row r="7" spans="1:6" x14ac:dyDescent="0.3">
      <c r="A7" s="2" t="s">
        <v>57</v>
      </c>
      <c r="B7" s="2" t="s">
        <v>85</v>
      </c>
      <c r="C7" s="4">
        <v>8</v>
      </c>
      <c r="D7" s="7">
        <v>5.0000000000000001E-3</v>
      </c>
      <c r="E7" s="8">
        <f t="shared" si="0"/>
        <v>0.04</v>
      </c>
      <c r="F7" s="10" t="s">
        <v>91</v>
      </c>
    </row>
    <row r="8" spans="1:6" x14ac:dyDescent="0.3">
      <c r="A8" s="2" t="s">
        <v>58</v>
      </c>
      <c r="B8" s="2" t="s">
        <v>86</v>
      </c>
      <c r="C8" s="4">
        <v>8</v>
      </c>
      <c r="D8" s="7">
        <v>5.0000000000000001E-3</v>
      </c>
      <c r="E8" s="8">
        <f t="shared" si="0"/>
        <v>0.04</v>
      </c>
      <c r="F8" s="10" t="s">
        <v>91</v>
      </c>
    </row>
    <row r="9" spans="1:6" x14ac:dyDescent="0.3">
      <c r="A9" s="2"/>
      <c r="B9" s="2"/>
      <c r="C9" s="4"/>
      <c r="D9" s="7"/>
      <c r="E9" s="8">
        <f t="shared" si="0"/>
        <v>0</v>
      </c>
      <c r="F9" s="2"/>
    </row>
    <row r="10" spans="1:6" x14ac:dyDescent="0.3">
      <c r="A10" s="2"/>
      <c r="B10" s="2"/>
      <c r="C10" s="4"/>
      <c r="D10" s="7"/>
      <c r="E10" s="8">
        <f t="shared" si="0"/>
        <v>0</v>
      </c>
      <c r="F10" s="2"/>
    </row>
    <row r="11" spans="1:6" x14ac:dyDescent="0.3">
      <c r="A11" s="2"/>
      <c r="B11" s="2"/>
      <c r="C11" s="4"/>
      <c r="D11" s="7"/>
      <c r="E11" s="8">
        <f t="shared" si="0"/>
        <v>0</v>
      </c>
      <c r="F11" s="2"/>
    </row>
    <row r="12" spans="1:6" x14ac:dyDescent="0.3">
      <c r="A12" s="2"/>
      <c r="B12" s="3" t="s">
        <v>37</v>
      </c>
      <c r="C12" s="4"/>
      <c r="D12" s="7"/>
      <c r="E12" s="8">
        <f t="shared" si="0"/>
        <v>0</v>
      </c>
      <c r="F12" s="2"/>
    </row>
    <row r="13" spans="1:6" x14ac:dyDescent="0.3">
      <c r="A13" s="2" t="s">
        <v>59</v>
      </c>
      <c r="B13" s="2" t="s">
        <v>76</v>
      </c>
      <c r="C13" s="4">
        <v>20</v>
      </c>
      <c r="D13" s="7">
        <v>8.9999999999999993E-3</v>
      </c>
      <c r="E13" s="8">
        <f t="shared" si="0"/>
        <v>0.18</v>
      </c>
      <c r="F13" s="10" t="s">
        <v>92</v>
      </c>
    </row>
    <row r="14" spans="1:6" x14ac:dyDescent="0.3">
      <c r="A14" s="2" t="s">
        <v>78</v>
      </c>
      <c r="B14" s="2" t="s">
        <v>77</v>
      </c>
      <c r="C14" s="4">
        <v>2</v>
      </c>
      <c r="D14" s="7">
        <v>8.9999999999999993E-3</v>
      </c>
      <c r="E14" s="8">
        <f t="shared" si="0"/>
        <v>1.7999999999999999E-2</v>
      </c>
      <c r="F14" s="10" t="s">
        <v>93</v>
      </c>
    </row>
    <row r="15" spans="1:6" x14ac:dyDescent="0.3">
      <c r="A15" s="2" t="s">
        <v>88</v>
      </c>
      <c r="B15" s="2" t="s">
        <v>79</v>
      </c>
      <c r="C15" s="4">
        <v>2</v>
      </c>
      <c r="D15" s="7">
        <v>0.108</v>
      </c>
      <c r="E15" s="8">
        <f t="shared" si="0"/>
        <v>0.216</v>
      </c>
      <c r="F15" s="10" t="s">
        <v>94</v>
      </c>
    </row>
    <row r="16" spans="1:6" x14ac:dyDescent="0.3">
      <c r="A16" s="2" t="s">
        <v>60</v>
      </c>
      <c r="B16" s="2" t="s">
        <v>80</v>
      </c>
      <c r="C16" s="4">
        <v>4</v>
      </c>
      <c r="D16" s="7">
        <v>4.9000000000000002E-2</v>
      </c>
      <c r="E16" s="8">
        <f t="shared" si="0"/>
        <v>0.19600000000000001</v>
      </c>
      <c r="F16" s="10" t="s">
        <v>95</v>
      </c>
    </row>
    <row r="17" spans="1:6" x14ac:dyDescent="0.3">
      <c r="A17" s="2" t="s">
        <v>61</v>
      </c>
      <c r="B17" s="2" t="s">
        <v>26</v>
      </c>
      <c r="C17" s="4">
        <v>1</v>
      </c>
      <c r="D17" s="7">
        <v>5.5E-2</v>
      </c>
      <c r="E17" s="8">
        <f t="shared" si="0"/>
        <v>5.5E-2</v>
      </c>
      <c r="F17" s="10" t="s">
        <v>95</v>
      </c>
    </row>
    <row r="18" spans="1:6" x14ac:dyDescent="0.3">
      <c r="A18" s="2" t="s">
        <v>62</v>
      </c>
      <c r="B18" s="2" t="s">
        <v>27</v>
      </c>
      <c r="C18" s="4">
        <v>1</v>
      </c>
      <c r="D18" s="7">
        <v>9.4E-2</v>
      </c>
      <c r="E18" s="8">
        <f t="shared" si="0"/>
        <v>9.4E-2</v>
      </c>
      <c r="F18" s="10" t="s">
        <v>95</v>
      </c>
    </row>
    <row r="19" spans="1:6" x14ac:dyDescent="0.3">
      <c r="A19" s="2"/>
      <c r="B19" s="2"/>
      <c r="C19" s="4"/>
      <c r="D19" s="7"/>
      <c r="E19" s="8">
        <f t="shared" si="0"/>
        <v>0</v>
      </c>
      <c r="F19" s="2"/>
    </row>
    <row r="20" spans="1:6" x14ac:dyDescent="0.3">
      <c r="A20" s="2"/>
      <c r="B20" s="2"/>
      <c r="C20" s="4"/>
      <c r="D20" s="7"/>
      <c r="E20" s="8">
        <f t="shared" si="0"/>
        <v>0</v>
      </c>
      <c r="F20" s="2"/>
    </row>
    <row r="21" spans="1:6" x14ac:dyDescent="0.3">
      <c r="A21" s="2"/>
      <c r="B21" s="2"/>
      <c r="C21" s="4"/>
      <c r="D21" s="7"/>
      <c r="E21" s="8">
        <f t="shared" si="0"/>
        <v>0</v>
      </c>
      <c r="F21" s="2"/>
    </row>
    <row r="22" spans="1:6" x14ac:dyDescent="0.3">
      <c r="A22" s="2"/>
      <c r="B22" s="3" t="s">
        <v>39</v>
      </c>
      <c r="C22" s="4"/>
      <c r="D22" s="7"/>
      <c r="E22" s="8">
        <f t="shared" si="0"/>
        <v>0</v>
      </c>
      <c r="F22" s="2"/>
    </row>
    <row r="23" spans="1:6" x14ac:dyDescent="0.3">
      <c r="A23" s="2" t="s">
        <v>63</v>
      </c>
      <c r="B23" s="2" t="s">
        <v>11</v>
      </c>
      <c r="C23" s="4">
        <v>1</v>
      </c>
      <c r="D23" s="7">
        <v>2.7E-2</v>
      </c>
      <c r="E23" s="8">
        <f t="shared" si="0"/>
        <v>2.7E-2</v>
      </c>
      <c r="F23" s="10" t="s">
        <v>96</v>
      </c>
    </row>
    <row r="24" spans="1:6" x14ac:dyDescent="0.3">
      <c r="A24" s="2"/>
      <c r="B24" s="2"/>
      <c r="C24" s="4"/>
      <c r="D24" s="7"/>
      <c r="E24" s="8">
        <f t="shared" si="0"/>
        <v>0</v>
      </c>
      <c r="F24" s="2"/>
    </row>
    <row r="25" spans="1:6" x14ac:dyDescent="0.3">
      <c r="A25" s="2"/>
      <c r="B25" s="2"/>
      <c r="C25" s="4"/>
      <c r="D25" s="7"/>
      <c r="E25" s="8">
        <f t="shared" si="0"/>
        <v>0</v>
      </c>
      <c r="F25" s="2"/>
    </row>
    <row r="26" spans="1:6" x14ac:dyDescent="0.3">
      <c r="A26" s="2"/>
      <c r="B26" s="2"/>
      <c r="C26" s="4"/>
      <c r="D26" s="7"/>
      <c r="E26" s="8">
        <f t="shared" si="0"/>
        <v>0</v>
      </c>
      <c r="F26" s="2"/>
    </row>
    <row r="27" spans="1:6" x14ac:dyDescent="0.3">
      <c r="A27" s="2"/>
      <c r="B27" s="3" t="s">
        <v>38</v>
      </c>
      <c r="C27" s="4"/>
      <c r="D27" s="7"/>
      <c r="E27" s="8">
        <f t="shared" si="0"/>
        <v>0</v>
      </c>
      <c r="F27" s="2"/>
    </row>
    <row r="28" spans="1:6" x14ac:dyDescent="0.3">
      <c r="A28" s="2" t="s">
        <v>5</v>
      </c>
      <c r="B28" s="2" t="s">
        <v>6</v>
      </c>
      <c r="C28" s="4">
        <v>1</v>
      </c>
      <c r="D28" s="7">
        <v>2.9000000000000001E-2</v>
      </c>
      <c r="E28" s="8">
        <f t="shared" si="0"/>
        <v>2.9000000000000001E-2</v>
      </c>
      <c r="F28" s="2" t="s">
        <v>97</v>
      </c>
    </row>
    <row r="29" spans="1:6" x14ac:dyDescent="0.3">
      <c r="A29" s="2" t="s">
        <v>9</v>
      </c>
      <c r="B29" s="2" t="s">
        <v>87</v>
      </c>
      <c r="C29" s="4">
        <v>2</v>
      </c>
      <c r="D29" s="7">
        <v>9.9000000000000005E-2</v>
      </c>
      <c r="E29" s="8">
        <f t="shared" si="0"/>
        <v>0.19800000000000001</v>
      </c>
      <c r="F29" s="2" t="s">
        <v>98</v>
      </c>
    </row>
    <row r="30" spans="1:6" x14ac:dyDescent="0.3">
      <c r="A30" s="2" t="s">
        <v>40</v>
      </c>
      <c r="B30" s="2" t="s">
        <v>41</v>
      </c>
      <c r="C30" s="4">
        <v>3</v>
      </c>
      <c r="D30" s="7">
        <v>7.0000000000000001E-3</v>
      </c>
      <c r="E30" s="8">
        <f t="shared" si="0"/>
        <v>2.1000000000000001E-2</v>
      </c>
      <c r="F30" s="10" t="s">
        <v>99</v>
      </c>
    </row>
    <row r="31" spans="1:6" x14ac:dyDescent="0.3">
      <c r="A31" s="2"/>
      <c r="B31" s="2"/>
      <c r="C31" s="4"/>
      <c r="D31" s="7"/>
      <c r="E31" s="8">
        <f t="shared" si="0"/>
        <v>0</v>
      </c>
      <c r="F31" s="2"/>
    </row>
    <row r="32" spans="1:6" x14ac:dyDescent="0.3">
      <c r="A32" s="2"/>
      <c r="B32" s="2"/>
      <c r="C32" s="4"/>
      <c r="D32" s="7"/>
      <c r="E32" s="8">
        <f t="shared" si="0"/>
        <v>0</v>
      </c>
      <c r="F32" s="2"/>
    </row>
    <row r="33" spans="1:6" x14ac:dyDescent="0.3">
      <c r="A33" s="2"/>
      <c r="B33" s="2"/>
      <c r="C33" s="4"/>
      <c r="D33" s="7"/>
      <c r="E33" s="8">
        <f t="shared" si="0"/>
        <v>0</v>
      </c>
      <c r="F33" s="2"/>
    </row>
    <row r="34" spans="1:6" x14ac:dyDescent="0.3">
      <c r="A34" s="2"/>
      <c r="B34" s="3" t="s">
        <v>42</v>
      </c>
      <c r="C34" s="4"/>
      <c r="D34" s="7"/>
      <c r="E34" s="8">
        <f t="shared" si="0"/>
        <v>0</v>
      </c>
      <c r="F34" s="2"/>
    </row>
    <row r="35" spans="1:6" x14ac:dyDescent="0.3">
      <c r="A35" s="2" t="s">
        <v>4</v>
      </c>
      <c r="B35" s="2" t="s">
        <v>89</v>
      </c>
      <c r="C35" s="4">
        <v>2</v>
      </c>
      <c r="D35" s="7">
        <v>0.13</v>
      </c>
      <c r="E35" s="8">
        <f t="shared" si="0"/>
        <v>0.26</v>
      </c>
      <c r="F35" s="10" t="s">
        <v>100</v>
      </c>
    </row>
    <row r="36" spans="1:6" x14ac:dyDescent="0.3">
      <c r="A36" s="2" t="s">
        <v>12</v>
      </c>
      <c r="B36" s="2" t="s">
        <v>13</v>
      </c>
      <c r="C36" s="4">
        <v>1</v>
      </c>
      <c r="D36" s="7">
        <v>0.13800000000000001</v>
      </c>
      <c r="E36" s="8">
        <f t="shared" si="0"/>
        <v>0.13800000000000001</v>
      </c>
      <c r="F36" s="2" t="s">
        <v>102</v>
      </c>
    </row>
    <row r="37" spans="1:6" x14ac:dyDescent="0.3">
      <c r="A37" s="2" t="s">
        <v>20</v>
      </c>
      <c r="B37" s="2" t="s">
        <v>21</v>
      </c>
      <c r="C37" s="4">
        <v>1</v>
      </c>
      <c r="D37" s="7">
        <v>0.79600000000000004</v>
      </c>
      <c r="E37" s="8">
        <f t="shared" si="0"/>
        <v>0.79600000000000004</v>
      </c>
      <c r="F37" s="2" t="s">
        <v>101</v>
      </c>
    </row>
    <row r="38" spans="1:6" x14ac:dyDescent="0.3">
      <c r="A38" s="2"/>
      <c r="B38" s="2"/>
      <c r="C38" s="4"/>
      <c r="D38" s="7"/>
      <c r="E38" s="8">
        <f t="shared" si="0"/>
        <v>0</v>
      </c>
      <c r="F38" s="2"/>
    </row>
    <row r="39" spans="1:6" x14ac:dyDescent="0.3">
      <c r="A39" s="2"/>
      <c r="B39" s="2"/>
      <c r="C39" s="4"/>
      <c r="D39" s="7"/>
      <c r="E39" s="8">
        <f t="shared" si="0"/>
        <v>0</v>
      </c>
      <c r="F39" s="2"/>
    </row>
    <row r="40" spans="1:6" x14ac:dyDescent="0.3">
      <c r="A40" s="2"/>
      <c r="B40" s="2"/>
      <c r="C40" s="4"/>
      <c r="D40" s="7"/>
      <c r="E40" s="8">
        <f t="shared" si="0"/>
        <v>0</v>
      </c>
      <c r="F40" s="2"/>
    </row>
    <row r="41" spans="1:6" x14ac:dyDescent="0.3">
      <c r="A41" s="2"/>
      <c r="B41" s="3" t="s">
        <v>43</v>
      </c>
      <c r="C41" s="4"/>
      <c r="D41" s="7"/>
      <c r="E41" s="8">
        <f t="shared" si="0"/>
        <v>0</v>
      </c>
      <c r="F41" s="2"/>
    </row>
    <row r="42" spans="1:6" x14ac:dyDescent="0.3">
      <c r="A42" s="2" t="s">
        <v>7</v>
      </c>
      <c r="B42" s="2" t="s">
        <v>8</v>
      </c>
      <c r="C42" s="4">
        <v>1</v>
      </c>
      <c r="D42" s="7">
        <v>0.108</v>
      </c>
      <c r="E42" s="8">
        <f t="shared" si="0"/>
        <v>0.108</v>
      </c>
      <c r="F42" s="10" t="s">
        <v>103</v>
      </c>
    </row>
    <row r="43" spans="1:6" x14ac:dyDescent="0.3">
      <c r="A43" s="2" t="s">
        <v>18</v>
      </c>
      <c r="B43" s="2" t="s">
        <v>90</v>
      </c>
      <c r="C43" s="4">
        <v>2</v>
      </c>
      <c r="D43" s="7">
        <v>0.433</v>
      </c>
      <c r="E43" s="8">
        <f t="shared" si="0"/>
        <v>0.86599999999999999</v>
      </c>
      <c r="F43" s="2" t="s">
        <v>104</v>
      </c>
    </row>
    <row r="44" spans="1:6" x14ac:dyDescent="0.3">
      <c r="A44" s="2" t="s">
        <v>14</v>
      </c>
      <c r="B44" s="2" t="s">
        <v>15</v>
      </c>
      <c r="C44" s="4">
        <v>1</v>
      </c>
      <c r="D44" s="7">
        <v>0.36799999999999999</v>
      </c>
      <c r="E44" s="8">
        <f t="shared" si="0"/>
        <v>0.36799999999999999</v>
      </c>
      <c r="F44" s="2" t="s">
        <v>105</v>
      </c>
    </row>
    <row r="45" spans="1:6" x14ac:dyDescent="0.3">
      <c r="A45" s="2" t="s">
        <v>16</v>
      </c>
      <c r="B45" s="2" t="s">
        <v>17</v>
      </c>
      <c r="C45" s="4">
        <v>1</v>
      </c>
      <c r="D45" s="7">
        <v>0.36799999999999999</v>
      </c>
      <c r="E45" s="8">
        <f t="shared" si="0"/>
        <v>0.36799999999999999</v>
      </c>
      <c r="F45" s="2" t="s">
        <v>105</v>
      </c>
    </row>
    <row r="46" spans="1:6" x14ac:dyDescent="0.3">
      <c r="A46" s="2" t="s">
        <v>19</v>
      </c>
      <c r="B46" s="2" t="s">
        <v>75</v>
      </c>
      <c r="C46" s="4">
        <v>3</v>
      </c>
      <c r="D46" s="7">
        <v>4.3999999999999997E-2</v>
      </c>
      <c r="E46" s="8">
        <f t="shared" si="0"/>
        <v>0.13200000000000001</v>
      </c>
      <c r="F46" s="2" t="s">
        <v>106</v>
      </c>
    </row>
    <row r="47" spans="1:6" x14ac:dyDescent="0.3">
      <c r="A47" s="2"/>
      <c r="B47" s="2"/>
      <c r="C47" s="4"/>
      <c r="D47" s="7"/>
      <c r="E47" s="8">
        <f t="shared" si="0"/>
        <v>0</v>
      </c>
      <c r="F47" s="2"/>
    </row>
    <row r="48" spans="1:6" x14ac:dyDescent="0.3">
      <c r="A48" s="2"/>
      <c r="B48" s="2"/>
      <c r="C48" s="4"/>
      <c r="D48" s="7"/>
      <c r="E48" s="8">
        <f t="shared" si="0"/>
        <v>0</v>
      </c>
      <c r="F48" s="2"/>
    </row>
    <row r="49" spans="1:6" x14ac:dyDescent="0.3">
      <c r="A49" s="2"/>
      <c r="B49" s="2"/>
      <c r="C49" s="4"/>
      <c r="D49" s="7"/>
      <c r="E49" s="8">
        <f t="shared" si="0"/>
        <v>0</v>
      </c>
      <c r="F49" s="2"/>
    </row>
    <row r="50" spans="1:6" x14ac:dyDescent="0.3">
      <c r="A50" s="2"/>
      <c r="B50" s="3" t="s">
        <v>44</v>
      </c>
      <c r="C50" s="4"/>
      <c r="D50" s="7"/>
      <c r="E50" s="8">
        <f t="shared" si="0"/>
        <v>0</v>
      </c>
      <c r="F50" s="2"/>
    </row>
    <row r="51" spans="1:6" x14ac:dyDescent="0.3">
      <c r="A51" s="2" t="s">
        <v>46</v>
      </c>
      <c r="B51" s="2" t="s">
        <v>10</v>
      </c>
      <c r="C51" s="4">
        <v>1</v>
      </c>
      <c r="D51" s="7">
        <v>0.19600000000000001</v>
      </c>
      <c r="E51" s="8">
        <f t="shared" si="0"/>
        <v>0.19600000000000001</v>
      </c>
      <c r="F51" s="10" t="s">
        <v>109</v>
      </c>
    </row>
    <row r="52" spans="1:6" x14ac:dyDescent="0.3">
      <c r="A52" s="2" t="s">
        <v>128</v>
      </c>
      <c r="B52" s="2" t="s">
        <v>127</v>
      </c>
      <c r="C52" s="4">
        <v>1</v>
      </c>
      <c r="D52" s="7">
        <v>0.19600000000000001</v>
      </c>
      <c r="E52" s="8">
        <f t="shared" ref="E52" si="1">PRODUCT(C52:D52)</f>
        <v>0.19600000000000001</v>
      </c>
      <c r="F52" s="10" t="s">
        <v>109</v>
      </c>
    </row>
    <row r="53" spans="1:6" x14ac:dyDescent="0.3">
      <c r="A53" s="2" t="s">
        <v>45</v>
      </c>
      <c r="B53" s="2" t="s">
        <v>126</v>
      </c>
      <c r="C53" s="4">
        <v>2</v>
      </c>
      <c r="D53" s="7">
        <v>6.3E-2</v>
      </c>
      <c r="E53" s="8">
        <f>PRODUCT(C53:D53)</f>
        <v>0.126</v>
      </c>
      <c r="F53" s="10" t="s">
        <v>110</v>
      </c>
    </row>
    <row r="54" spans="1:6" x14ac:dyDescent="0.3">
      <c r="A54" s="2"/>
      <c r="B54" s="2"/>
      <c r="C54" s="4"/>
      <c r="D54" s="7"/>
      <c r="E54" s="8">
        <f t="shared" si="0"/>
        <v>0</v>
      </c>
      <c r="F54" s="2"/>
    </row>
    <row r="55" spans="1:6" x14ac:dyDescent="0.3">
      <c r="A55" s="2"/>
      <c r="B55" s="2"/>
      <c r="C55" s="4"/>
      <c r="D55" s="7"/>
      <c r="E55" s="8">
        <f t="shared" si="0"/>
        <v>0</v>
      </c>
      <c r="F55" s="2"/>
    </row>
    <row r="56" spans="1:6" x14ac:dyDescent="0.3">
      <c r="A56" s="2"/>
      <c r="B56" s="3" t="s">
        <v>47</v>
      </c>
      <c r="C56" s="4"/>
      <c r="D56" s="7"/>
      <c r="E56" s="8">
        <f t="shared" si="0"/>
        <v>0</v>
      </c>
      <c r="F56" s="2"/>
    </row>
    <row r="57" spans="1:6" x14ac:dyDescent="0.3">
      <c r="A57" s="2" t="s">
        <v>48</v>
      </c>
      <c r="B57" s="2" t="s">
        <v>67</v>
      </c>
      <c r="C57" s="4">
        <v>10</v>
      </c>
      <c r="D57" s="7">
        <v>2.9000000000000001E-2</v>
      </c>
      <c r="E57" s="8">
        <f t="shared" si="0"/>
        <v>0.29000000000000004</v>
      </c>
      <c r="F57" s="10" t="s">
        <v>108</v>
      </c>
    </row>
    <row r="58" spans="1:6" x14ac:dyDescent="0.3">
      <c r="A58" s="2" t="s">
        <v>23</v>
      </c>
      <c r="B58" s="2" t="s">
        <v>68</v>
      </c>
      <c r="C58" s="4">
        <v>3</v>
      </c>
      <c r="D58" s="7">
        <v>3.1E-2</v>
      </c>
      <c r="E58" s="8">
        <f t="shared" si="0"/>
        <v>9.2999999999999999E-2</v>
      </c>
      <c r="F58" s="10" t="s">
        <v>108</v>
      </c>
    </row>
    <row r="59" spans="1:6" x14ac:dyDescent="0.3">
      <c r="A59" s="2" t="s">
        <v>49</v>
      </c>
      <c r="B59" s="2" t="s">
        <v>69</v>
      </c>
      <c r="C59" s="4">
        <v>4</v>
      </c>
      <c r="D59" s="7">
        <v>3.3000000000000002E-2</v>
      </c>
      <c r="E59" s="8">
        <f t="shared" si="0"/>
        <v>0.13200000000000001</v>
      </c>
      <c r="F59" s="10" t="s">
        <v>108</v>
      </c>
    </row>
    <row r="60" spans="1:6" x14ac:dyDescent="0.3">
      <c r="A60" s="2" t="s">
        <v>50</v>
      </c>
      <c r="B60" s="2" t="s">
        <v>70</v>
      </c>
      <c r="C60" s="4">
        <v>4</v>
      </c>
      <c r="D60" s="7">
        <v>5.8000000000000003E-2</v>
      </c>
      <c r="E60" s="8">
        <f t="shared" si="0"/>
        <v>0.23200000000000001</v>
      </c>
      <c r="F60" s="2" t="s">
        <v>117</v>
      </c>
    </row>
    <row r="61" spans="1:6" x14ac:dyDescent="0.3">
      <c r="A61" s="2" t="s">
        <v>51</v>
      </c>
      <c r="B61" s="2" t="s">
        <v>71</v>
      </c>
      <c r="C61" s="4">
        <v>2</v>
      </c>
      <c r="D61" s="7">
        <v>7.0000000000000001E-3</v>
      </c>
      <c r="E61" s="8">
        <f t="shared" si="0"/>
        <v>1.4E-2</v>
      </c>
      <c r="F61" s="2" t="s">
        <v>118</v>
      </c>
    </row>
    <row r="62" spans="1:6" x14ac:dyDescent="0.3">
      <c r="A62" s="2" t="s">
        <v>28</v>
      </c>
      <c r="B62" s="2" t="s">
        <v>29</v>
      </c>
      <c r="C62" s="4">
        <v>1</v>
      </c>
      <c r="D62" s="7">
        <v>3.4000000000000002E-2</v>
      </c>
      <c r="E62" s="8">
        <f t="shared" si="0"/>
        <v>3.4000000000000002E-2</v>
      </c>
      <c r="F62" s="10" t="s">
        <v>111</v>
      </c>
    </row>
    <row r="63" spans="1:6" x14ac:dyDescent="0.3">
      <c r="A63" s="2" t="s">
        <v>34</v>
      </c>
      <c r="B63" s="2" t="s">
        <v>35</v>
      </c>
      <c r="C63" s="4">
        <v>1</v>
      </c>
      <c r="D63" s="7">
        <v>0.192</v>
      </c>
      <c r="E63" s="8">
        <f t="shared" si="0"/>
        <v>0.192</v>
      </c>
      <c r="F63" s="10" t="s">
        <v>112</v>
      </c>
    </row>
    <row r="64" spans="1:6" x14ac:dyDescent="0.3">
      <c r="A64" s="2" t="s">
        <v>22</v>
      </c>
      <c r="B64" s="2" t="s">
        <v>72</v>
      </c>
      <c r="C64" s="4">
        <v>2</v>
      </c>
      <c r="D64" s="7">
        <v>0.15</v>
      </c>
      <c r="E64" s="8">
        <f t="shared" si="0"/>
        <v>0.3</v>
      </c>
      <c r="F64" s="10" t="s">
        <v>113</v>
      </c>
    </row>
    <row r="65" spans="1:6" x14ac:dyDescent="0.3">
      <c r="A65" s="2" t="s">
        <v>64</v>
      </c>
      <c r="B65" s="2" t="s">
        <v>30</v>
      </c>
      <c r="C65" s="4">
        <v>1</v>
      </c>
      <c r="D65" s="7">
        <v>0.122</v>
      </c>
      <c r="E65" s="8">
        <f t="shared" si="0"/>
        <v>0.122</v>
      </c>
      <c r="F65" s="10" t="s">
        <v>114</v>
      </c>
    </row>
    <row r="66" spans="1:6" x14ac:dyDescent="0.3">
      <c r="A66" s="2" t="s">
        <v>66</v>
      </c>
      <c r="B66" s="2" t="s">
        <v>73</v>
      </c>
      <c r="C66" s="4">
        <v>8</v>
      </c>
      <c r="D66" s="7">
        <v>4.3999999999999997E-2</v>
      </c>
      <c r="E66" s="8">
        <f t="shared" si="0"/>
        <v>0.35199999999999998</v>
      </c>
      <c r="F66" s="10" t="s">
        <v>115</v>
      </c>
    </row>
    <row r="67" spans="1:6" x14ac:dyDescent="0.3">
      <c r="A67" s="2"/>
      <c r="B67" s="2"/>
      <c r="C67" s="4"/>
      <c r="D67" s="7"/>
      <c r="E67" s="8">
        <f t="shared" si="0"/>
        <v>0</v>
      </c>
      <c r="F67" s="2"/>
    </row>
    <row r="68" spans="1:6" x14ac:dyDescent="0.3">
      <c r="A68" s="2"/>
      <c r="B68" s="2"/>
      <c r="C68" s="2"/>
      <c r="D68" s="9"/>
      <c r="E68" s="8">
        <f t="shared" ref="E68:E80" si="2">PRODUCT(C68:D68)</f>
        <v>0</v>
      </c>
      <c r="F68" s="2"/>
    </row>
    <row r="69" spans="1:6" x14ac:dyDescent="0.3">
      <c r="A69" s="2"/>
      <c r="B69" s="2"/>
      <c r="C69" s="4"/>
      <c r="D69" s="7"/>
      <c r="E69" s="8">
        <f t="shared" si="2"/>
        <v>0</v>
      </c>
      <c r="F69" s="2"/>
    </row>
    <row r="70" spans="1:6" x14ac:dyDescent="0.3">
      <c r="A70" s="2"/>
      <c r="B70" s="3" t="s">
        <v>52</v>
      </c>
      <c r="C70" s="4"/>
      <c r="D70" s="7"/>
      <c r="E70" s="8">
        <f t="shared" si="2"/>
        <v>0</v>
      </c>
      <c r="F70" s="2"/>
    </row>
    <row r="71" spans="1:6" x14ac:dyDescent="0.3">
      <c r="A71" s="2" t="s">
        <v>32</v>
      </c>
      <c r="B71" s="2" t="s">
        <v>33</v>
      </c>
      <c r="C71" s="4">
        <v>1</v>
      </c>
      <c r="D71" s="7">
        <v>2.867</v>
      </c>
      <c r="E71" s="8">
        <f t="shared" si="2"/>
        <v>2.867</v>
      </c>
      <c r="F71" s="10" t="s">
        <v>119</v>
      </c>
    </row>
    <row r="72" spans="1:6" x14ac:dyDescent="0.3">
      <c r="A72" s="2" t="s">
        <v>24</v>
      </c>
      <c r="B72" s="2" t="s">
        <v>25</v>
      </c>
      <c r="C72" s="4">
        <v>1</v>
      </c>
      <c r="D72" s="7">
        <v>1.145</v>
      </c>
      <c r="E72" s="8">
        <f t="shared" si="2"/>
        <v>1.145</v>
      </c>
      <c r="F72" s="10" t="s">
        <v>116</v>
      </c>
    </row>
    <row r="73" spans="1:6" x14ac:dyDescent="0.3">
      <c r="A73" s="2" t="s">
        <v>31</v>
      </c>
      <c r="B73" s="2" t="s">
        <v>74</v>
      </c>
      <c r="C73" s="4">
        <v>4</v>
      </c>
      <c r="D73" s="7">
        <v>0.86699999999999999</v>
      </c>
      <c r="E73" s="8">
        <f t="shared" si="2"/>
        <v>3.468</v>
      </c>
      <c r="F73" s="10" t="s">
        <v>120</v>
      </c>
    </row>
    <row r="74" spans="1:6" x14ac:dyDescent="0.3">
      <c r="A74" s="2"/>
      <c r="B74" s="2"/>
      <c r="C74" s="2"/>
      <c r="D74" s="7"/>
      <c r="E74" s="8">
        <f t="shared" si="2"/>
        <v>0</v>
      </c>
      <c r="F74" s="2"/>
    </row>
    <row r="75" spans="1:6" x14ac:dyDescent="0.3">
      <c r="A75" s="2"/>
      <c r="B75" s="2"/>
      <c r="C75" s="4"/>
      <c r="D75" s="7"/>
      <c r="E75" s="8">
        <f t="shared" si="2"/>
        <v>0</v>
      </c>
      <c r="F75" s="2"/>
    </row>
    <row r="76" spans="1:6" x14ac:dyDescent="0.3">
      <c r="A76" s="2"/>
      <c r="B76" s="2"/>
      <c r="C76" s="4"/>
      <c r="D76" s="7"/>
      <c r="E76" s="8">
        <f t="shared" si="2"/>
        <v>0</v>
      </c>
      <c r="F76" s="2"/>
    </row>
    <row r="77" spans="1:6" x14ac:dyDescent="0.3">
      <c r="A77" s="2"/>
      <c r="B77" s="3" t="s">
        <v>123</v>
      </c>
      <c r="C77" s="4"/>
      <c r="D77" s="7"/>
      <c r="E77" s="8">
        <f t="shared" si="2"/>
        <v>0</v>
      </c>
      <c r="F77" s="2"/>
    </row>
    <row r="78" spans="1:6" x14ac:dyDescent="0.3">
      <c r="A78" s="2"/>
      <c r="B78" s="2" t="s">
        <v>124</v>
      </c>
      <c r="C78" s="4">
        <v>1</v>
      </c>
      <c r="D78" s="7">
        <f>7.57/5</f>
        <v>1.514</v>
      </c>
      <c r="E78" s="8">
        <f t="shared" si="2"/>
        <v>1.514</v>
      </c>
      <c r="F78" s="10" t="s">
        <v>125</v>
      </c>
    </row>
    <row r="79" spans="1:6" x14ac:dyDescent="0.3">
      <c r="A79" s="2"/>
      <c r="B79" s="2"/>
      <c r="C79" s="4"/>
      <c r="D79" s="7"/>
      <c r="E79" s="8">
        <f t="shared" si="2"/>
        <v>0</v>
      </c>
      <c r="F79" s="2"/>
    </row>
    <row r="80" spans="1:6" x14ac:dyDescent="0.3">
      <c r="A80" s="2"/>
      <c r="B80" s="2"/>
      <c r="C80" s="4"/>
      <c r="D80" s="7"/>
      <c r="E80" s="8">
        <f t="shared" si="2"/>
        <v>0</v>
      </c>
      <c r="F80" s="2"/>
    </row>
    <row r="81" spans="1:6" x14ac:dyDescent="0.3">
      <c r="A81" s="2"/>
      <c r="B81" s="11" t="s">
        <v>122</v>
      </c>
      <c r="C81" s="4"/>
      <c r="D81" s="7"/>
      <c r="E81" s="12">
        <f>SUM(E3:E80)</f>
        <v>15.482999999999999</v>
      </c>
      <c r="F81" s="2"/>
    </row>
    <row r="82" spans="1:6" x14ac:dyDescent="0.3">
      <c r="C82" s="1"/>
      <c r="D82" s="1"/>
    </row>
    <row r="83" spans="1:6" x14ac:dyDescent="0.3">
      <c r="C83" s="1"/>
      <c r="D83" s="1"/>
    </row>
    <row r="84" spans="1:6" x14ac:dyDescent="0.3">
      <c r="C84" s="1"/>
      <c r="D84" s="1"/>
    </row>
    <row r="85" spans="1:6" x14ac:dyDescent="0.3">
      <c r="B85" t="s">
        <v>121</v>
      </c>
      <c r="C85" s="1"/>
      <c r="D85" s="1"/>
    </row>
    <row r="86" spans="1:6" x14ac:dyDescent="0.3">
      <c r="C86" s="1"/>
      <c r="D86" s="1"/>
    </row>
    <row r="87" spans="1:6" x14ac:dyDescent="0.3">
      <c r="C87" s="1"/>
      <c r="D87" s="1"/>
    </row>
    <row r="88" spans="1:6" x14ac:dyDescent="0.3">
      <c r="C88" s="1"/>
      <c r="D88" s="1"/>
    </row>
    <row r="89" spans="1:6" x14ac:dyDescent="0.3">
      <c r="C89" s="1"/>
      <c r="D89" s="1"/>
    </row>
    <row r="90" spans="1:6" x14ac:dyDescent="0.3">
      <c r="C90" s="1"/>
      <c r="D90" s="1"/>
    </row>
    <row r="91" spans="1:6" x14ac:dyDescent="0.3">
      <c r="C91" s="1"/>
      <c r="D91" s="1"/>
    </row>
    <row r="92" spans="1:6" x14ac:dyDescent="0.3">
      <c r="C92" s="1"/>
      <c r="D92" s="1"/>
    </row>
    <row r="93" spans="1:6" x14ac:dyDescent="0.3">
      <c r="C93" s="1"/>
      <c r="D93" s="1"/>
    </row>
    <row r="94" spans="1:6" x14ac:dyDescent="0.3">
      <c r="C94" s="1"/>
      <c r="D94" s="1"/>
    </row>
    <row r="95" spans="1:6" x14ac:dyDescent="0.3">
      <c r="C95" s="1"/>
      <c r="D95" s="1"/>
    </row>
    <row r="96" spans="1:6" x14ac:dyDescent="0.3">
      <c r="C96" s="1"/>
      <c r="D96" s="1"/>
    </row>
    <row r="97" spans="3:4" x14ac:dyDescent="0.3">
      <c r="C97" s="1"/>
      <c r="D97" s="1"/>
    </row>
    <row r="98" spans="3:4" x14ac:dyDescent="0.3">
      <c r="C98" s="1"/>
      <c r="D98" s="1"/>
    </row>
    <row r="99" spans="3:4" x14ac:dyDescent="0.3">
      <c r="C99" s="1"/>
      <c r="D99" s="1"/>
    </row>
    <row r="100" spans="3:4" x14ac:dyDescent="0.3">
      <c r="C100" s="1"/>
      <c r="D100" s="1"/>
    </row>
    <row r="101" spans="3:4" x14ac:dyDescent="0.3">
      <c r="C101" s="1"/>
      <c r="D101" s="1"/>
    </row>
    <row r="102" spans="3:4" x14ac:dyDescent="0.3">
      <c r="C102" s="1"/>
      <c r="D102" s="1"/>
    </row>
    <row r="103" spans="3:4" x14ac:dyDescent="0.3">
      <c r="C103" s="1"/>
      <c r="D103" s="1"/>
    </row>
    <row r="104" spans="3:4" x14ac:dyDescent="0.3">
      <c r="C104" s="1"/>
      <c r="D104" s="1"/>
    </row>
    <row r="105" spans="3:4" x14ac:dyDescent="0.3">
      <c r="C105" s="1"/>
      <c r="D105" s="1"/>
    </row>
    <row r="106" spans="3:4" x14ac:dyDescent="0.3">
      <c r="C106" s="1"/>
      <c r="D106" s="1"/>
    </row>
    <row r="107" spans="3:4" x14ac:dyDescent="0.3">
      <c r="C107" s="1"/>
      <c r="D107" s="1"/>
    </row>
    <row r="108" spans="3:4" x14ac:dyDescent="0.3">
      <c r="C108" s="1"/>
      <c r="D108" s="1"/>
    </row>
    <row r="109" spans="3:4" x14ac:dyDescent="0.3">
      <c r="C109" s="1"/>
      <c r="D109" s="1"/>
    </row>
    <row r="110" spans="3:4" x14ac:dyDescent="0.3">
      <c r="C110" s="1"/>
      <c r="D110" s="1"/>
    </row>
    <row r="111" spans="3:4" x14ac:dyDescent="0.3">
      <c r="C111" s="1"/>
      <c r="D111" s="1"/>
    </row>
    <row r="112" spans="3:4" x14ac:dyDescent="0.3">
      <c r="C112" s="1"/>
      <c r="D112" s="1"/>
    </row>
    <row r="113" spans="3:4" x14ac:dyDescent="0.3">
      <c r="C113" s="1"/>
      <c r="D113" s="1"/>
    </row>
    <row r="114" spans="3:4" x14ac:dyDescent="0.3">
      <c r="C114" s="1"/>
      <c r="D114" s="1"/>
    </row>
    <row r="115" spans="3:4" x14ac:dyDescent="0.3">
      <c r="C115" s="1"/>
      <c r="D115" s="1"/>
    </row>
    <row r="116" spans="3:4" x14ac:dyDescent="0.3">
      <c r="C116" s="1"/>
      <c r="D116" s="1"/>
    </row>
    <row r="117" spans="3:4" x14ac:dyDescent="0.3">
      <c r="C117" s="1"/>
      <c r="D117" s="1"/>
    </row>
    <row r="118" spans="3:4" x14ac:dyDescent="0.3">
      <c r="C118" s="1"/>
      <c r="D118" s="1"/>
    </row>
    <row r="119" spans="3:4" x14ac:dyDescent="0.3">
      <c r="C119" s="1"/>
      <c r="D119" s="1"/>
    </row>
    <row r="120" spans="3:4" x14ac:dyDescent="0.3">
      <c r="C120" s="1"/>
      <c r="D120" s="1"/>
    </row>
    <row r="121" spans="3:4" x14ac:dyDescent="0.3">
      <c r="C121" s="1"/>
      <c r="D121" s="1"/>
    </row>
    <row r="122" spans="3:4" x14ac:dyDescent="0.3">
      <c r="C122" s="1"/>
      <c r="D122" s="1"/>
    </row>
    <row r="123" spans="3:4" x14ac:dyDescent="0.3">
      <c r="C123" s="1"/>
      <c r="D123" s="1"/>
    </row>
    <row r="124" spans="3:4" x14ac:dyDescent="0.3">
      <c r="C124" s="1"/>
      <c r="D124" s="1"/>
    </row>
    <row r="125" spans="3:4" x14ac:dyDescent="0.3">
      <c r="C125" s="1"/>
      <c r="D125" s="1"/>
    </row>
    <row r="126" spans="3:4" x14ac:dyDescent="0.3">
      <c r="C126" s="1"/>
      <c r="D126" s="1"/>
    </row>
    <row r="127" spans="3:4" x14ac:dyDescent="0.3">
      <c r="C127" s="1"/>
      <c r="D127" s="1"/>
    </row>
    <row r="128" spans="3:4" x14ac:dyDescent="0.3">
      <c r="C128" s="1"/>
      <c r="D128" s="1"/>
    </row>
    <row r="129" spans="3:4" x14ac:dyDescent="0.3">
      <c r="C129" s="1"/>
      <c r="D129" s="1"/>
    </row>
    <row r="130" spans="3:4" x14ac:dyDescent="0.3">
      <c r="C130" s="1"/>
      <c r="D130" s="1"/>
    </row>
    <row r="131" spans="3:4" x14ac:dyDescent="0.3">
      <c r="C131" s="1"/>
      <c r="D131" s="1"/>
    </row>
    <row r="132" spans="3:4" x14ac:dyDescent="0.3">
      <c r="C132" s="1"/>
      <c r="D132" s="1"/>
    </row>
    <row r="133" spans="3:4" x14ac:dyDescent="0.3">
      <c r="C133" s="1"/>
      <c r="D133" s="1"/>
    </row>
    <row r="134" spans="3:4" x14ac:dyDescent="0.3">
      <c r="C134" s="1"/>
      <c r="D134" s="1"/>
    </row>
    <row r="135" spans="3:4" x14ac:dyDescent="0.3">
      <c r="C135" s="1"/>
      <c r="D135" s="1"/>
    </row>
    <row r="136" spans="3:4" x14ac:dyDescent="0.3">
      <c r="C136" s="1"/>
      <c r="D136" s="1"/>
    </row>
    <row r="137" spans="3:4" x14ac:dyDescent="0.3">
      <c r="C137" s="1"/>
      <c r="D137" s="1"/>
    </row>
    <row r="138" spans="3:4" x14ac:dyDescent="0.3">
      <c r="C138" s="1"/>
      <c r="D138" s="1"/>
    </row>
    <row r="139" spans="3:4" x14ac:dyDescent="0.3">
      <c r="C139" s="1"/>
      <c r="D139" s="1"/>
    </row>
    <row r="140" spans="3:4" x14ac:dyDescent="0.3">
      <c r="C140" s="1"/>
      <c r="D140" s="1"/>
    </row>
    <row r="141" spans="3:4" x14ac:dyDescent="0.3">
      <c r="C141" s="1"/>
      <c r="D141" s="1"/>
    </row>
    <row r="142" spans="3:4" x14ac:dyDescent="0.3">
      <c r="C142" s="1"/>
      <c r="D142" s="1"/>
    </row>
    <row r="143" spans="3:4" x14ac:dyDescent="0.3">
      <c r="C143" s="1"/>
      <c r="D143" s="1"/>
    </row>
  </sheetData>
  <hyperlinks>
    <hyperlink ref="F66" r:id="rId1" xr:uid="{E912C4E0-14EC-48C3-9FF9-9BAA918F5435}"/>
    <hyperlink ref="F57" r:id="rId2" xr:uid="{ABEB3DE9-E2B0-4A17-922C-08513C2B9D9F}"/>
    <hyperlink ref="F58" r:id="rId3" xr:uid="{F15C17A1-BA46-4F92-9BBE-31E044BDD603}"/>
    <hyperlink ref="F59" r:id="rId4" xr:uid="{3417926B-E9A2-4D5B-BC23-D81E1AAF1E59}"/>
    <hyperlink ref="F63" r:id="rId5" xr:uid="{AA03BD10-0080-4859-8B26-192BBDB8359E}"/>
    <hyperlink ref="F65" r:id="rId6" xr:uid="{07CC58F3-C9CC-4B82-AAB8-D89AD8F8CFDD}"/>
    <hyperlink ref="F72" r:id="rId7" xr:uid="{C1428B3A-7EBE-4B85-8D43-815CFC20A4A5}"/>
    <hyperlink ref="F62" r:id="rId8" xr:uid="{F7D4090A-DEAC-4919-BE9E-631D6BB3CA5B}"/>
    <hyperlink ref="F64" r:id="rId9" xr:uid="{3E6E2C05-9866-43E0-8BC3-DB5A5DD03D96}"/>
    <hyperlink ref="F3" r:id="rId10" xr:uid="{08A335DE-BFE2-4DDE-BA87-F99A5014D768}"/>
    <hyperlink ref="F4" r:id="rId11" xr:uid="{3019FE58-C1F1-42EB-B5D0-8E8E461E7FDF}"/>
    <hyperlink ref="F5" r:id="rId12" xr:uid="{F5D77196-7EC5-4DFC-98BD-4C5AF36137C0}"/>
    <hyperlink ref="F6" r:id="rId13" xr:uid="{B8D812D7-B813-4FDE-9479-92FD522038D5}"/>
    <hyperlink ref="F7" r:id="rId14" xr:uid="{7E18C2B3-B368-4FE1-8955-9C26742A953F}"/>
    <hyperlink ref="F8" r:id="rId15" xr:uid="{90500821-FD40-43BE-A0A1-0649CEE0DA93}"/>
    <hyperlink ref="F13" r:id="rId16" xr:uid="{D1095A9E-CC21-4183-A7A7-3F81321AD979}"/>
    <hyperlink ref="F15" r:id="rId17" xr:uid="{880CEDAD-E63F-47FA-BF1A-1948A383FF9F}"/>
    <hyperlink ref="F14" r:id="rId18" xr:uid="{3FFA24BB-20BA-4D47-96BF-BA5B93F5CFE5}"/>
    <hyperlink ref="F23" r:id="rId19" xr:uid="{F60D6158-4170-40C5-950E-E8B6F983F1F2}"/>
    <hyperlink ref="F30" r:id="rId20" xr:uid="{936F2554-6278-4002-908D-F7147395C3B4}"/>
    <hyperlink ref="F35" r:id="rId21" xr:uid="{A519A668-9BD4-4734-B840-F2D1A48EE8E5}"/>
    <hyperlink ref="F42" r:id="rId22" xr:uid="{47D9E113-8B4C-46CC-9BBD-B6BDED6C6F6C}"/>
    <hyperlink ref="F51" r:id="rId23" xr:uid="{461B6C62-09E7-40E1-95D1-29659026DB0F}"/>
    <hyperlink ref="F53" r:id="rId24" xr:uid="{17430722-0F70-4EA4-A1B5-6A4281FB9ABE}"/>
    <hyperlink ref="F16" r:id="rId25" xr:uid="{1098B5B9-D32A-4CC4-96D4-49137B870C18}"/>
    <hyperlink ref="F18" r:id="rId26" xr:uid="{AEEABD11-FD70-4526-B56D-CF5EC25A460E}"/>
    <hyperlink ref="F17" r:id="rId27" xr:uid="{C18217E6-2895-4114-9537-6F631C5A42A8}"/>
    <hyperlink ref="F71" r:id="rId28" xr:uid="{68B5AD88-BB27-4243-B22D-27D7417C4BC3}"/>
    <hyperlink ref="F73" r:id="rId29" xr:uid="{E2834768-AEB2-41D5-93BB-6DC467734245}"/>
    <hyperlink ref="F78" r:id="rId30" xr:uid="{E85DF315-6A7B-4719-9F14-4B690DD90562}"/>
    <hyperlink ref="F52" r:id="rId31" xr:uid="{E95AA187-B8DA-4612-B821-31C01FB0422D}"/>
  </hyperlinks>
  <pageMargins left="0.7" right="0.7" top="0.75" bottom="0.75" header="0.3" footer="0.3"/>
  <pageSetup orientation="portrait" verticalDpi="0"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BOM_PCB_Marlin_STM30F401CCU6_ma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Am0k</cp:lastModifiedBy>
  <dcterms:created xsi:type="dcterms:W3CDTF">2022-06-26T17:16:55Z</dcterms:created>
  <dcterms:modified xsi:type="dcterms:W3CDTF">2022-10-05T15:58:30Z</dcterms:modified>
</cp:coreProperties>
</file>