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34" i="1" l="1"/>
  <c r="D28" i="1"/>
  <c r="D29" i="1" s="1"/>
  <c r="D30" i="1" s="1"/>
  <c r="D31" i="1" s="1"/>
  <c r="D32" i="1" s="1"/>
  <c r="D33" i="1" s="1"/>
  <c r="D24" i="1"/>
  <c r="D25" i="1" s="1"/>
  <c r="D26" i="1" s="1"/>
  <c r="D19" i="1"/>
  <c r="D20" i="1" s="1"/>
  <c r="D17" i="1"/>
  <c r="D14" i="1"/>
  <c r="D15" i="1" s="1"/>
  <c r="D16" i="1" s="1"/>
  <c r="D11" i="1"/>
  <c r="D12" i="1" s="1"/>
  <c r="D4" i="1"/>
  <c r="D5" i="1" s="1"/>
  <c r="D6" i="1" s="1"/>
  <c r="D7" i="1" s="1"/>
  <c r="D8" i="1" s="1"/>
  <c r="D9" i="1" s="1"/>
  <c r="D10" i="1" s="1"/>
  <c r="D21" i="1" l="1"/>
  <c r="D22" i="1" s="1"/>
  <c r="D23" i="1" s="1"/>
  <c r="D13" i="1"/>
</calcChain>
</file>

<file path=xl/sharedStrings.xml><?xml version="1.0" encoding="utf-8"?>
<sst xmlns="http://schemas.openxmlformats.org/spreadsheetml/2006/main" count="138" uniqueCount="42">
  <si>
    <t>Others</t>
  </si>
  <si>
    <t>Rebate Type</t>
  </si>
  <si>
    <t>BDF / BDP</t>
  </si>
  <si>
    <t>MDF</t>
  </si>
  <si>
    <t>RMA</t>
  </si>
  <si>
    <t>Logistic</t>
  </si>
  <si>
    <t>Additional TOP Rebates</t>
  </si>
  <si>
    <t>Pay For Service</t>
  </si>
  <si>
    <t>Driving Attach</t>
  </si>
  <si>
    <t>Shipping Support</t>
  </si>
  <si>
    <t>Linear (Report)</t>
  </si>
  <si>
    <t>On Time Payment</t>
  </si>
  <si>
    <t>ForeCast</t>
  </si>
  <si>
    <t>Brand Protection Rebate</t>
  </si>
  <si>
    <t>Market Maintenance Incentive</t>
  </si>
  <si>
    <t>Advance Payment</t>
  </si>
  <si>
    <t>Orino</t>
  </si>
  <si>
    <t>Rebate Frequency</t>
  </si>
  <si>
    <t>Teritory</t>
  </si>
  <si>
    <t>Yearly</t>
  </si>
  <si>
    <t>Quarterly</t>
  </si>
  <si>
    <t xml:space="preserve">Monthly </t>
  </si>
  <si>
    <t>Weekly</t>
  </si>
  <si>
    <t>Half Yearly</t>
  </si>
  <si>
    <t>Currency</t>
  </si>
  <si>
    <t>SAR</t>
  </si>
  <si>
    <t>USD</t>
  </si>
  <si>
    <t>EGP</t>
  </si>
  <si>
    <t>EUR</t>
  </si>
  <si>
    <t>QAR</t>
  </si>
  <si>
    <t>AED</t>
  </si>
  <si>
    <t>KSA</t>
  </si>
  <si>
    <t>EUROPE</t>
  </si>
  <si>
    <t>QATAR</t>
  </si>
  <si>
    <t>UAE</t>
  </si>
  <si>
    <t>KWD</t>
  </si>
  <si>
    <t>KUWAIT</t>
  </si>
  <si>
    <t>Rebate From Date</t>
  </si>
  <si>
    <t>Rebate To Date</t>
  </si>
  <si>
    <t>United States</t>
  </si>
  <si>
    <t>EGYPT</t>
  </si>
  <si>
    <t>Sell Amount Target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</si>
</sst>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topLeftCell="A6" workbookViewId="0">
      <selection activeCell="B32" sqref="B32"/>
    </sheetView>
  </sheetViews>
  <sheetFormatPr defaultRowHeight="14.4" x14ac:dyDescent="0.3"/>
  <cols>
    <col min="1" max="1" width="14.109375" customWidth="1"/>
    <col min="2" max="2" width="29.6640625" style="4" customWidth="1"/>
    <col min="3" max="4" width="20.88671875" customWidth="1"/>
    <col min="5" max="5" width="32.6640625" customWidth="1"/>
    <col min="6" max="6" width="28.21875" customWidth="1"/>
  </cols>
  <sheetData>
    <row r="1" spans="1:6" ht="21.6" customHeight="1" x14ac:dyDescent="0.3">
      <c r="A1" s="2" t="s">
        <v>18</v>
      </c>
      <c r="B1" s="2" t="s">
        <v>1</v>
      </c>
      <c r="C1" s="2" t="s">
        <v>17</v>
      </c>
      <c r="D1" s="6" t="s">
        <v>37</v>
      </c>
      <c r="E1" s="2" t="s">
        <v>38</v>
      </c>
      <c r="F1" s="2" t="s">
        <v>24</v>
      </c>
    </row>
    <row r="2" spans="1:6" s="1" customFormat="1" ht="15.6" customHeight="1" x14ac:dyDescent="0.3">
      <c r="A2" s="1" t="s">
        <v>31</v>
      </c>
      <c r="B2" s="1" t="s">
        <v>41</v>
      </c>
      <c r="C2" s="1" t="s">
        <v>19</v>
      </c>
      <c r="D2" s="5">
        <v>45292</v>
      </c>
      <c r="E2" s="5">
        <v>45657</v>
      </c>
      <c r="F2" s="1" t="s">
        <v>25</v>
      </c>
    </row>
    <row r="3" spans="1:6" s="1" customFormat="1" x14ac:dyDescent="0.3">
      <c r="A3" s="1" t="s">
        <v>31</v>
      </c>
      <c r="B3" s="1" t="s">
        <v>2</v>
      </c>
      <c r="C3" s="1" t="s">
        <v>20</v>
      </c>
      <c r="D3" s="5">
        <f>D2+5</f>
        <v>45297</v>
      </c>
      <c r="E3" s="5">
        <v>45418</v>
      </c>
      <c r="F3" s="1" t="s">
        <v>25</v>
      </c>
    </row>
    <row r="4" spans="1:6" s="1" customFormat="1" x14ac:dyDescent="0.3">
      <c r="A4" s="1" t="s">
        <v>31</v>
      </c>
      <c r="B4" s="1" t="s">
        <v>3</v>
      </c>
      <c r="C4" s="1" t="s">
        <v>21</v>
      </c>
      <c r="D4" s="5">
        <f>D3+30</f>
        <v>45327</v>
      </c>
      <c r="E4" s="5">
        <v>45357</v>
      </c>
      <c r="F4" s="1" t="s">
        <v>25</v>
      </c>
    </row>
    <row r="5" spans="1:6" s="1" customFormat="1" x14ac:dyDescent="0.3">
      <c r="A5" s="1" t="s">
        <v>31</v>
      </c>
      <c r="B5" s="1" t="s">
        <v>4</v>
      </c>
      <c r="C5" s="1" t="s">
        <v>22</v>
      </c>
      <c r="D5" s="5">
        <f>D4-1000</f>
        <v>44327</v>
      </c>
      <c r="E5" s="5">
        <v>44334</v>
      </c>
      <c r="F5" s="1" t="s">
        <v>25</v>
      </c>
    </row>
    <row r="6" spans="1:6" s="1" customFormat="1" x14ac:dyDescent="0.3">
      <c r="A6" s="1" t="s">
        <v>39</v>
      </c>
      <c r="B6" s="1" t="s">
        <v>5</v>
      </c>
      <c r="C6" s="1" t="s">
        <v>23</v>
      </c>
      <c r="D6" s="5">
        <f>D5+500</f>
        <v>44827</v>
      </c>
      <c r="E6" s="5">
        <v>45009</v>
      </c>
      <c r="F6" s="1" t="s">
        <v>26</v>
      </c>
    </row>
    <row r="7" spans="1:6" s="1" customFormat="1" x14ac:dyDescent="0.3">
      <c r="A7" s="1" t="s">
        <v>39</v>
      </c>
      <c r="B7" s="3" t="s">
        <v>6</v>
      </c>
      <c r="C7" s="1" t="s">
        <v>23</v>
      </c>
      <c r="D7" s="5">
        <f t="shared" ref="D7:D10" si="0">D6-1000</f>
        <v>43827</v>
      </c>
      <c r="E7" s="5">
        <v>44009</v>
      </c>
      <c r="F7" s="1" t="s">
        <v>26</v>
      </c>
    </row>
    <row r="8" spans="1:6" s="1" customFormat="1" x14ac:dyDescent="0.3">
      <c r="A8" s="1" t="s">
        <v>39</v>
      </c>
      <c r="B8" s="3" t="s">
        <v>7</v>
      </c>
      <c r="C8" s="1" t="s">
        <v>23</v>
      </c>
      <c r="D8" s="5">
        <f t="shared" si="0"/>
        <v>42827</v>
      </c>
      <c r="E8" s="5">
        <v>43009</v>
      </c>
      <c r="F8" s="1" t="s">
        <v>26</v>
      </c>
    </row>
    <row r="9" spans="1:6" s="1" customFormat="1" x14ac:dyDescent="0.3">
      <c r="A9" s="1" t="s">
        <v>40</v>
      </c>
      <c r="B9" s="3" t="s">
        <v>8</v>
      </c>
      <c r="C9" s="1" t="s">
        <v>23</v>
      </c>
      <c r="D9" s="5">
        <f t="shared" si="0"/>
        <v>41827</v>
      </c>
      <c r="E9" s="5">
        <v>42009</v>
      </c>
      <c r="F9" s="1" t="s">
        <v>27</v>
      </c>
    </row>
    <row r="10" spans="1:6" s="1" customFormat="1" x14ac:dyDescent="0.3">
      <c r="A10" s="1" t="s">
        <v>40</v>
      </c>
      <c r="B10" s="3" t="s">
        <v>9</v>
      </c>
      <c r="C10" s="1" t="s">
        <v>23</v>
      </c>
      <c r="D10" s="5">
        <f t="shared" si="0"/>
        <v>40827</v>
      </c>
      <c r="E10" s="5">
        <v>41009</v>
      </c>
      <c r="F10" s="1" t="s">
        <v>27</v>
      </c>
    </row>
    <row r="11" spans="1:6" s="1" customFormat="1" x14ac:dyDescent="0.3">
      <c r="A11" s="1" t="s">
        <v>40</v>
      </c>
      <c r="B11" s="3" t="s">
        <v>10</v>
      </c>
      <c r="C11" s="1" t="s">
        <v>22</v>
      </c>
      <c r="D11" s="5">
        <f>D2-365</f>
        <v>44927</v>
      </c>
      <c r="E11" s="5">
        <v>44934</v>
      </c>
      <c r="F11" s="1" t="s">
        <v>27</v>
      </c>
    </row>
    <row r="12" spans="1:6" s="1" customFormat="1" x14ac:dyDescent="0.3">
      <c r="A12" s="1" t="s">
        <v>32</v>
      </c>
      <c r="B12" s="3" t="s">
        <v>11</v>
      </c>
      <c r="C12" s="1" t="s">
        <v>20</v>
      </c>
      <c r="D12" s="5">
        <f>D11-800</f>
        <v>44127</v>
      </c>
      <c r="E12" s="5">
        <v>44248</v>
      </c>
      <c r="F12" s="1" t="s">
        <v>28</v>
      </c>
    </row>
    <row r="13" spans="1:6" s="1" customFormat="1" x14ac:dyDescent="0.3">
      <c r="A13" s="1" t="s">
        <v>32</v>
      </c>
      <c r="B13" s="1" t="s">
        <v>12</v>
      </c>
      <c r="C13" s="1" t="s">
        <v>20</v>
      </c>
      <c r="D13" s="5">
        <f>D12+54</f>
        <v>44181</v>
      </c>
      <c r="E13" s="5">
        <v>44302</v>
      </c>
      <c r="F13" s="1" t="s">
        <v>28</v>
      </c>
    </row>
    <row r="14" spans="1:6" s="1" customFormat="1" x14ac:dyDescent="0.3">
      <c r="A14" s="1" t="s">
        <v>33</v>
      </c>
      <c r="B14" s="1" t="s">
        <v>13</v>
      </c>
      <c r="C14" s="1" t="s">
        <v>20</v>
      </c>
      <c r="D14" s="5">
        <f ca="1">TODAY()</f>
        <v>45626</v>
      </c>
      <c r="E14" s="5">
        <v>45644</v>
      </c>
      <c r="F14" s="1" t="s">
        <v>29</v>
      </c>
    </row>
    <row r="15" spans="1:6" s="1" customFormat="1" x14ac:dyDescent="0.3">
      <c r="A15" s="1" t="s">
        <v>33</v>
      </c>
      <c r="B15" s="1" t="s">
        <v>14</v>
      </c>
      <c r="C15" s="1" t="s">
        <v>20</v>
      </c>
      <c r="D15" s="5">
        <f t="shared" ref="D15:D16" ca="1" si="1">D14+54</f>
        <v>45680</v>
      </c>
      <c r="E15" s="5">
        <v>45698</v>
      </c>
      <c r="F15" s="1" t="s">
        <v>29</v>
      </c>
    </row>
    <row r="16" spans="1:6" s="1" customFormat="1" x14ac:dyDescent="0.3">
      <c r="A16" s="1" t="s">
        <v>34</v>
      </c>
      <c r="B16" s="1" t="s">
        <v>15</v>
      </c>
      <c r="C16" s="1" t="s">
        <v>20</v>
      </c>
      <c r="D16" s="5">
        <f t="shared" ca="1" si="1"/>
        <v>45734</v>
      </c>
      <c r="E16" s="5">
        <v>45752</v>
      </c>
      <c r="F16" s="1" t="s">
        <v>30</v>
      </c>
    </row>
    <row r="17" spans="1:6" s="1" customFormat="1" x14ac:dyDescent="0.3">
      <c r="A17" s="1" t="s">
        <v>34</v>
      </c>
      <c r="B17" s="1" t="s">
        <v>16</v>
      </c>
      <c r="C17" s="1" t="s">
        <v>22</v>
      </c>
      <c r="D17" s="5">
        <f>D18-800</f>
        <v>44105</v>
      </c>
      <c r="E17" s="5">
        <v>44112</v>
      </c>
      <c r="F17" s="1" t="s">
        <v>30</v>
      </c>
    </row>
    <row r="18" spans="1:6" s="1" customFormat="1" x14ac:dyDescent="0.3">
      <c r="A18" s="1" t="s">
        <v>36</v>
      </c>
      <c r="B18" s="1" t="s">
        <v>0</v>
      </c>
      <c r="C18" s="1" t="s">
        <v>22</v>
      </c>
      <c r="D18" s="5">
        <v>44905</v>
      </c>
      <c r="E18" s="5">
        <v>44912</v>
      </c>
      <c r="F18" s="1" t="s">
        <v>35</v>
      </c>
    </row>
    <row r="19" spans="1:6" x14ac:dyDescent="0.3">
      <c r="A19" s="1" t="s">
        <v>33</v>
      </c>
      <c r="B19" s="1" t="s">
        <v>5</v>
      </c>
      <c r="C19" s="1" t="s">
        <v>22</v>
      </c>
      <c r="D19" s="5">
        <f t="shared" ref="D19:D20" si="2">D18-1000</f>
        <v>43905</v>
      </c>
      <c r="E19" s="5">
        <v>43912</v>
      </c>
      <c r="F19" s="1" t="s">
        <v>29</v>
      </c>
    </row>
    <row r="20" spans="1:6" x14ac:dyDescent="0.3">
      <c r="A20" s="1" t="s">
        <v>33</v>
      </c>
      <c r="B20" s="1" t="s">
        <v>5</v>
      </c>
      <c r="C20" s="1" t="s">
        <v>22</v>
      </c>
      <c r="D20" s="5">
        <f t="shared" si="2"/>
        <v>42905</v>
      </c>
      <c r="E20" s="5">
        <v>42912</v>
      </c>
      <c r="F20" s="1" t="s">
        <v>29</v>
      </c>
    </row>
    <row r="21" spans="1:6" x14ac:dyDescent="0.3">
      <c r="A21" s="1" t="s">
        <v>33</v>
      </c>
      <c r="B21" s="3" t="s">
        <v>9</v>
      </c>
      <c r="C21" s="1" t="s">
        <v>22</v>
      </c>
      <c r="D21" s="5">
        <f>D12-365</f>
        <v>43762</v>
      </c>
      <c r="E21" s="5">
        <v>43769</v>
      </c>
      <c r="F21" s="1" t="s">
        <v>29</v>
      </c>
    </row>
    <row r="22" spans="1:6" x14ac:dyDescent="0.3">
      <c r="A22" s="1" t="s">
        <v>34</v>
      </c>
      <c r="B22" s="3" t="s">
        <v>10</v>
      </c>
      <c r="C22" s="1" t="s">
        <v>23</v>
      </c>
      <c r="D22" s="5">
        <f>D21-800</f>
        <v>42962</v>
      </c>
      <c r="E22" s="5">
        <v>43144</v>
      </c>
      <c r="F22" s="1" t="s">
        <v>30</v>
      </c>
    </row>
    <row r="23" spans="1:6" x14ac:dyDescent="0.3">
      <c r="A23" s="1" t="s">
        <v>34</v>
      </c>
      <c r="B23" s="3" t="s">
        <v>6</v>
      </c>
      <c r="C23" s="1" t="s">
        <v>23</v>
      </c>
      <c r="D23" s="5">
        <f>D22+54</f>
        <v>43016</v>
      </c>
      <c r="E23" s="5">
        <v>43198</v>
      </c>
      <c r="F23" s="1" t="s">
        <v>30</v>
      </c>
    </row>
    <row r="24" spans="1:6" x14ac:dyDescent="0.3">
      <c r="A24" s="1" t="s">
        <v>34</v>
      </c>
      <c r="B24" s="1" t="s">
        <v>2</v>
      </c>
      <c r="C24" s="1" t="s">
        <v>23</v>
      </c>
      <c r="D24" s="5">
        <f ca="1">TODAY()</f>
        <v>45626</v>
      </c>
      <c r="E24" s="5">
        <v>45705</v>
      </c>
      <c r="F24" s="1" t="s">
        <v>30</v>
      </c>
    </row>
    <row r="25" spans="1:6" x14ac:dyDescent="0.3">
      <c r="A25" s="1" t="s">
        <v>36</v>
      </c>
      <c r="B25" s="1" t="s">
        <v>5</v>
      </c>
      <c r="C25" s="1" t="s">
        <v>20</v>
      </c>
      <c r="D25" s="5">
        <f t="shared" ref="D25:D26" ca="1" si="3">D24+54</f>
        <v>45680</v>
      </c>
      <c r="E25" s="5">
        <v>45698</v>
      </c>
      <c r="F25" s="1" t="s">
        <v>35</v>
      </c>
    </row>
    <row r="26" spans="1:6" x14ac:dyDescent="0.3">
      <c r="A26" s="1" t="s">
        <v>36</v>
      </c>
      <c r="B26" s="3" t="s">
        <v>6</v>
      </c>
      <c r="C26" s="1" t="s">
        <v>20</v>
      </c>
      <c r="D26" s="5">
        <f t="shared" ca="1" si="3"/>
        <v>45734</v>
      </c>
      <c r="E26" s="5">
        <v>45752</v>
      </c>
      <c r="F26" s="1" t="s">
        <v>35</v>
      </c>
    </row>
    <row r="27" spans="1:6" x14ac:dyDescent="0.3">
      <c r="A27" s="1" t="s">
        <v>36</v>
      </c>
      <c r="B27" s="1" t="s">
        <v>4</v>
      </c>
      <c r="C27" s="1" t="s">
        <v>20</v>
      </c>
      <c r="D27" s="5">
        <v>45292</v>
      </c>
      <c r="E27" s="5">
        <v>45413</v>
      </c>
      <c r="F27" s="1" t="s">
        <v>35</v>
      </c>
    </row>
    <row r="28" spans="1:6" x14ac:dyDescent="0.3">
      <c r="A28" s="1" t="s">
        <v>32</v>
      </c>
      <c r="B28" s="1" t="s">
        <v>4</v>
      </c>
      <c r="C28" s="1" t="s">
        <v>20</v>
      </c>
      <c r="D28" s="5">
        <f>D27+5</f>
        <v>45297</v>
      </c>
      <c r="E28" s="5">
        <v>45418</v>
      </c>
      <c r="F28" s="1" t="s">
        <v>28</v>
      </c>
    </row>
    <row r="29" spans="1:6" x14ac:dyDescent="0.3">
      <c r="A29" s="1" t="s">
        <v>32</v>
      </c>
      <c r="B29" s="1" t="s">
        <v>3</v>
      </c>
      <c r="C29" s="1" t="s">
        <v>20</v>
      </c>
      <c r="D29" s="5">
        <f>D28+30</f>
        <v>45327</v>
      </c>
      <c r="E29" s="5">
        <v>45448</v>
      </c>
      <c r="F29" s="1" t="s">
        <v>28</v>
      </c>
    </row>
    <row r="30" spans="1:6" x14ac:dyDescent="0.3">
      <c r="A30" s="1" t="s">
        <v>32</v>
      </c>
      <c r="B30" s="1" t="s">
        <v>3</v>
      </c>
      <c r="C30" s="1" t="s">
        <v>22</v>
      </c>
      <c r="D30" s="5">
        <f>D29-1000</f>
        <v>44327</v>
      </c>
      <c r="E30" s="5">
        <v>44334</v>
      </c>
      <c r="F30" s="1" t="s">
        <v>28</v>
      </c>
    </row>
    <row r="31" spans="1:6" x14ac:dyDescent="0.3">
      <c r="A31" s="1" t="s">
        <v>39</v>
      </c>
      <c r="B31" s="7" t="s">
        <v>41</v>
      </c>
      <c r="C31" s="1" t="s">
        <v>22</v>
      </c>
      <c r="D31" s="5">
        <f>D30+500</f>
        <v>44827</v>
      </c>
      <c r="E31" s="5">
        <v>44834</v>
      </c>
      <c r="F31" s="1" t="s">
        <v>26</v>
      </c>
    </row>
    <row r="32" spans="1:6" x14ac:dyDescent="0.3">
      <c r="A32" s="1" t="s">
        <v>40</v>
      </c>
      <c r="B32" s="7" t="s">
        <v>41</v>
      </c>
      <c r="C32" s="1" t="s">
        <v>22</v>
      </c>
      <c r="D32" s="5">
        <f>D31-800</f>
        <v>44027</v>
      </c>
      <c r="E32" s="5">
        <v>44034</v>
      </c>
      <c r="F32" s="1" t="s">
        <v>27</v>
      </c>
    </row>
    <row r="33" spans="1:6" x14ac:dyDescent="0.3">
      <c r="A33" s="1" t="s">
        <v>39</v>
      </c>
      <c r="B33" s="7" t="s">
        <v>41</v>
      </c>
      <c r="C33" s="1" t="s">
        <v>22</v>
      </c>
      <c r="D33" s="5">
        <f>D32+54</f>
        <v>44081</v>
      </c>
      <c r="E33" s="5">
        <v>44088</v>
      </c>
      <c r="F33" s="1" t="s">
        <v>26</v>
      </c>
    </row>
    <row r="34" spans="1:6" x14ac:dyDescent="0.3">
      <c r="A34" s="1" t="s">
        <v>39</v>
      </c>
      <c r="B34" s="7" t="s">
        <v>41</v>
      </c>
      <c r="C34" s="1" t="s">
        <v>19</v>
      </c>
      <c r="D34" s="5">
        <f ca="1">TODAY()</f>
        <v>45626</v>
      </c>
      <c r="E34" s="5">
        <v>45888</v>
      </c>
      <c r="F34" s="1" t="s">
        <v>26</v>
      </c>
    </row>
    <row r="1048576" spans="3:3" x14ac:dyDescent="0.3">
      <c r="C104857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2024-08-06T18:09:02Z</dcterms:created>
  <dcterms:modified xsi:type="dcterms:W3CDTF">2024-11-30T18:15:34Z</dcterms:modified>
</cp:coreProperties>
</file>