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0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andes-my.sharepoint.com/personal/mf_porras_uniandes_edu_co/Documents/"/>
    </mc:Choice>
  </mc:AlternateContent>
  <xr:revisionPtr revIDLastSave="0" documentId="8_{66CA3E39-5C49-4958-BA1E-0E33D656697B}" xr6:coauthVersionLast="47" xr6:coauthVersionMax="47" xr10:uidLastSave="{00000000-0000-0000-0000-000000000000}"/>
  <bookViews>
    <workbookView minimized="1" xWindow="0" yWindow="4215" windowWidth="21000" windowHeight="11385" xr2:uid="{00000000-000D-0000-FFFF-FFFF00000000}"/>
  </bookViews>
  <sheets>
    <sheet name="Temas Analíticos" sheetId="1" r:id="rId1"/>
    <sheet name="Data Warehouse Bus Matrix" sheetId="6" r:id="rId2"/>
    <sheet name="Priorización" sheetId="3" r:id="rId3"/>
    <sheet name="Análisis -ObjetivosNegocio" sheetId="2" r:id="rId4"/>
    <sheet name="Resultados de la priorización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" i="3" l="1"/>
  <c r="C19" i="3"/>
  <c r="C20" i="3"/>
  <c r="C21" i="3"/>
  <c r="C22" i="3"/>
  <c r="C13" i="3"/>
  <c r="C14" i="3"/>
  <c r="C15" i="3"/>
  <c r="C16" i="3"/>
  <c r="C7" i="3"/>
  <c r="C8" i="3"/>
  <c r="C9" i="3"/>
  <c r="C10" i="3"/>
  <c r="H45" i="3"/>
  <c r="H39" i="3"/>
  <c r="H36" i="3"/>
  <c r="H30" i="3"/>
  <c r="H24" i="3"/>
  <c r="H18" i="3"/>
  <c r="H12" i="3"/>
  <c r="H6" i="3"/>
  <c r="C17" i="3"/>
  <c r="C11" i="3"/>
  <c r="C12" i="3"/>
  <c r="C18" i="3"/>
  <c r="C23" i="3"/>
  <c r="C29" i="3"/>
  <c r="C44" i="3"/>
  <c r="C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mavillam</author>
    <author>Asistente</author>
  </authors>
  <commentList>
    <comment ref="C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mavillam:</t>
        </r>
        <r>
          <rPr>
            <sz val="9"/>
            <color indexed="81"/>
            <rFont val="Tahoma"/>
            <family val="2"/>
          </rPr>
          <t xml:space="preserve">
Deben estar ordeandos por proceso de negocio</t>
        </r>
      </text>
    </comment>
    <comment ref="F5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Asigne un puntaje entre 0 y 100 (100 más factible de implementar)</t>
        </r>
      </text>
    </comment>
    <comment ref="G5" authorId="1" shapeId="0" xr:uid="{00000000-0006-0000-0200-000003000000}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Asigne un puntaje entre 0 y 100 (100 mayo impacto)
</t>
        </r>
      </text>
    </comment>
    <comment ref="H5" authorId="1" shapeId="0" xr:uid="{00000000-0006-0000-0200-000004000000}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Con base en la factibilidad y el impacto asigne un nivel de prioridad a la implantación del proceso</t>
        </r>
      </text>
    </comment>
  </commentList>
</comments>
</file>

<file path=xl/sharedStrings.xml><?xml version="1.0" encoding="utf-8"?>
<sst xmlns="http://schemas.openxmlformats.org/spreadsheetml/2006/main" count="201" uniqueCount="79">
  <si>
    <t>Formato para documentar los temas analíticos y análisis requeridos identificados a partir de las entrevistas</t>
  </si>
  <si>
    <t>Tema analítico</t>
  </si>
  <si>
    <t>Análisis requeridos o inferidos</t>
  </si>
  <si>
    <t>Categoría del análisis - Tablero de control, análisis OLAP, Minería de datos</t>
  </si>
  <si>
    <t xml:space="preserve">Procesos de negocio </t>
  </si>
  <si>
    <t>Fuentes de datos y datos</t>
  </si>
  <si>
    <t>Histórico de muertes por departamento</t>
  </si>
  <si>
    <t>Numero aproximado por género.</t>
  </si>
  <si>
    <t xml:space="preserve">Tablero de Control </t>
  </si>
  <si>
    <t xml:space="preserve">Análisis y visualización de estadísticas </t>
  </si>
  <si>
    <t>Terridata, Dane, datos dados por el negocio.</t>
  </si>
  <si>
    <t xml:space="preserve">Número aproximado por PIB Nominal. </t>
  </si>
  <si>
    <t>Numero aproximado por grupos de edad.</t>
  </si>
  <si>
    <t>Número aproximado por Tipo de Muerte.</t>
  </si>
  <si>
    <t>Histórico de muertes   por género.</t>
  </si>
  <si>
    <t>Número aproximado por tipo de muerte violenta.</t>
  </si>
  <si>
    <t>Número aproximado por capitales de departamento.</t>
  </si>
  <si>
    <t>Tendencia de muertes violentas</t>
  </si>
  <si>
    <t>Número aproximado por departamento.</t>
  </si>
  <si>
    <t>Tablero de Control , Tarea de Máquina de aprendizaje</t>
  </si>
  <si>
    <t>Generación de proyecciones a largo plazo, y acciones planeadas.</t>
  </si>
  <si>
    <t>Número aproximado por género.</t>
  </si>
  <si>
    <t xml:space="preserve">Data Warehouse Bus Matrix: Identifique los procesos de negocio y las dimensiones asociadas a cada uno de ellos </t>
  </si>
  <si>
    <t>Dimensiones</t>
  </si>
  <si>
    <t>Proceso de Negocio</t>
  </si>
  <si>
    <t>Tipo muerte</t>
  </si>
  <si>
    <t>Departamento</t>
  </si>
  <si>
    <t>Municipio</t>
  </si>
  <si>
    <t>Grupos Edad</t>
  </si>
  <si>
    <t>Sexo</t>
  </si>
  <si>
    <t>Fecha</t>
  </si>
  <si>
    <t>Obtención de los datos del negocio</t>
  </si>
  <si>
    <t>X</t>
  </si>
  <si>
    <t>Perfilamiento de datos</t>
  </si>
  <si>
    <t>Creación de bases de datos</t>
  </si>
  <si>
    <t>Creación de tableros de control</t>
  </si>
  <si>
    <t>Creación el modelo de aprendizaje de máquina</t>
  </si>
  <si>
    <t>Predicción de número de muertes violentas.</t>
  </si>
  <si>
    <t>x</t>
  </si>
  <si>
    <t>Socialización de resultados a páginas gubernamentales.</t>
  </si>
  <si>
    <t>Creación de reportes para el ente público.</t>
  </si>
  <si>
    <t>Para cada uno de los análisis encontrados o inferidos a partir de las entrevistas verifique su factibilidad confrontando la información requerida con las fuentes de Social Media</t>
  </si>
  <si>
    <t>Fuentes</t>
  </si>
  <si>
    <t xml:space="preserve">Proceso de negocio </t>
  </si>
  <si>
    <t>API/ Aplicación</t>
  </si>
  <si>
    <t>Datos</t>
  </si>
  <si>
    <t>Factibilidad</t>
  </si>
  <si>
    <t>Impacto</t>
  </si>
  <si>
    <t>Prioridad</t>
  </si>
  <si>
    <t>Power BI</t>
  </si>
  <si>
    <t>Python</t>
  </si>
  <si>
    <t>Pandas</t>
  </si>
  <si>
    <t>Sciklearn</t>
  </si>
  <si>
    <t>No aplica</t>
  </si>
  <si>
    <t>DANE</t>
  </si>
  <si>
    <t>TerriData</t>
  </si>
  <si>
    <t>Excel</t>
  </si>
  <si>
    <t>Google BigQuery</t>
  </si>
  <si>
    <t>SQL</t>
  </si>
  <si>
    <t>Se agregan datos económicos de los departamentos.</t>
  </si>
  <si>
    <t>Se agregan datos demográficos de cada municipio.</t>
  </si>
  <si>
    <t>Se hacen predicciones en base del modelo de machine learning creado.</t>
  </si>
  <si>
    <t>HTML , CSS, Javascript</t>
  </si>
  <si>
    <t>Identifique los análisis requeridos y la estrategia del negocio, para relacionarlos entre ellos,utilizando objetivos del negocio y/o metas del negocio.</t>
  </si>
  <si>
    <t>Objetivos / Metas estratégicos del negocio</t>
  </si>
  <si>
    <t>Análisis requeridos</t>
  </si>
  <si>
    <t>Promover la divulgación de información oficial y pública sobre infraestructura.</t>
  </si>
  <si>
    <t>Centralizar información de diferentes entes gubernamentales sobre la infraestructura actual y futura del país.</t>
  </si>
  <si>
    <t>Recolectar información de diferentes entes gubernamentales sobre la infraestructura actual y futura del país.</t>
  </si>
  <si>
    <t>Analizar información de diferentes entes gubernamentales sobre la infraestructura actual y futura del país.</t>
  </si>
  <si>
    <t>Histórico de cantidad de muertes violentas por género.</t>
  </si>
  <si>
    <t>Histórico de cantidad de muertes violentas por departamento.</t>
  </si>
  <si>
    <t>Histórico de cantidad de muertes violentas por capitales.</t>
  </si>
  <si>
    <t>Histórico de cantidad de muertes por evento especifico.</t>
  </si>
  <si>
    <t>Histórico de cantidad de muertes violentas por PIB nominal.</t>
  </si>
  <si>
    <t>Histórico de cantidad de muertes por grupos de edad.</t>
  </si>
  <si>
    <t>Resultados de la priorización</t>
  </si>
  <si>
    <t>Primer proceso de negocio que se debe implantar:</t>
  </si>
  <si>
    <t>Nombre del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</si>
</sst>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</font>
    <font>
      <sz val="11"/>
      <color rgb="FF000000"/>
      <name val="Calibri"/>
      <family val="2"/>
    </font>
    <font>
      <sz val="14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1">
    <xf numFmtId="0" fontId="0" fillId="0" borderId="0" xfId="0"/>
    <xf numFmtId="0" fontId="4" fillId="0" borderId="15" xfId="0" applyFont="1" applyBorder="1" applyAlignment="1">
      <alignment horizontal="center"/>
    </xf>
    <xf numFmtId="0" fontId="0" fillId="2" borderId="0" xfId="0" applyFill="1"/>
    <xf numFmtId="0" fontId="0" fillId="2" borderId="21" xfId="0" applyFill="1" applyBorder="1"/>
    <xf numFmtId="0" fontId="3" fillId="0" borderId="12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vertical="center" wrapText="1"/>
    </xf>
    <xf numFmtId="0" fontId="4" fillId="2" borderId="18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2" borderId="0" xfId="0" applyFont="1" applyFill="1" applyAlignment="1">
      <alignment vertical="center"/>
    </xf>
    <xf numFmtId="9" fontId="0" fillId="2" borderId="0" xfId="1" applyFont="1" applyFill="1"/>
    <xf numFmtId="9" fontId="0" fillId="2" borderId="28" xfId="1" applyFont="1" applyFill="1" applyBorder="1"/>
    <xf numFmtId="9" fontId="0" fillId="2" borderId="27" xfId="1" applyFont="1" applyFill="1" applyBorder="1"/>
    <xf numFmtId="9" fontId="4" fillId="2" borderId="9" xfId="1" applyFont="1" applyFill="1" applyBorder="1" applyAlignment="1">
      <alignment horizontal="center"/>
    </xf>
    <xf numFmtId="9" fontId="4" fillId="2" borderId="6" xfId="1" applyFont="1" applyFill="1" applyBorder="1" applyAlignment="1">
      <alignment horizontal="center"/>
    </xf>
    <xf numFmtId="9" fontId="0" fillId="2" borderId="23" xfId="1" applyFont="1" applyFill="1" applyBorder="1"/>
    <xf numFmtId="9" fontId="0" fillId="2" borderId="18" xfId="1" applyFont="1" applyFill="1" applyBorder="1"/>
    <xf numFmtId="9" fontId="4" fillId="2" borderId="3" xfId="1" applyFont="1" applyFill="1" applyBorder="1" applyAlignment="1">
      <alignment horizontal="center"/>
    </xf>
    <xf numFmtId="49" fontId="0" fillId="2" borderId="13" xfId="0" applyNumberFormat="1" applyFill="1" applyBorder="1" applyAlignment="1">
      <alignment wrapText="1"/>
    </xf>
    <xf numFmtId="49" fontId="0" fillId="2" borderId="13" xfId="0" applyNumberFormat="1" applyFill="1" applyBorder="1"/>
    <xf numFmtId="49" fontId="0" fillId="2" borderId="17" xfId="0" applyNumberFormat="1" applyFill="1" applyBorder="1"/>
    <xf numFmtId="49" fontId="0" fillId="2" borderId="12" xfId="0" applyNumberFormat="1" applyFill="1" applyBorder="1"/>
    <xf numFmtId="49" fontId="0" fillId="2" borderId="4" xfId="0" applyNumberFormat="1" applyFill="1" applyBorder="1"/>
    <xf numFmtId="49" fontId="0" fillId="2" borderId="10" xfId="0" applyNumberFormat="1" applyFill="1" applyBorder="1"/>
    <xf numFmtId="49" fontId="0" fillId="2" borderId="24" xfId="0" applyNumberFormat="1" applyFill="1" applyBorder="1"/>
    <xf numFmtId="49" fontId="0" fillId="2" borderId="23" xfId="0" applyNumberFormat="1" applyFill="1" applyBorder="1"/>
    <xf numFmtId="0" fontId="4" fillId="2" borderId="0" xfId="0" applyFont="1" applyFill="1"/>
    <xf numFmtId="0" fontId="2" fillId="2" borderId="0" xfId="0" applyFont="1" applyFill="1"/>
    <xf numFmtId="0" fontId="4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/>
    </xf>
    <xf numFmtId="0" fontId="4" fillId="2" borderId="15" xfId="0" applyFont="1" applyFill="1" applyBorder="1" applyAlignment="1">
      <alignment horizontal="center" vertical="center" wrapText="1"/>
    </xf>
    <xf numFmtId="49" fontId="0" fillId="2" borderId="13" xfId="0" applyNumberFormat="1" applyFill="1" applyBorder="1" applyAlignment="1">
      <alignment horizontal="center" vertical="center" wrapText="1"/>
    </xf>
    <xf numFmtId="49" fontId="0" fillId="2" borderId="17" xfId="0" applyNumberFormat="1" applyFill="1" applyBorder="1" applyAlignment="1">
      <alignment horizontal="center" vertical="center" wrapText="1"/>
    </xf>
    <xf numFmtId="49" fontId="0" fillId="2" borderId="12" xfId="0" applyNumberFormat="1" applyFill="1" applyBorder="1" applyAlignment="1">
      <alignment horizontal="center" vertical="center" wrapText="1"/>
    </xf>
    <xf numFmtId="49" fontId="0" fillId="2" borderId="4" xfId="0" applyNumberFormat="1" applyFill="1" applyBorder="1" applyAlignment="1">
      <alignment horizontal="center" vertical="center" wrapText="1"/>
    </xf>
    <xf numFmtId="49" fontId="0" fillId="2" borderId="24" xfId="0" applyNumberFormat="1" applyFill="1" applyBorder="1" applyAlignment="1">
      <alignment horizontal="center" vertical="center" wrapText="1"/>
    </xf>
    <xf numFmtId="49" fontId="0" fillId="2" borderId="16" xfId="0" applyNumberFormat="1" applyFill="1" applyBorder="1" applyAlignment="1">
      <alignment horizontal="center" vertical="center" wrapText="1"/>
    </xf>
    <xf numFmtId="49" fontId="0" fillId="2" borderId="19" xfId="0" applyNumberFormat="1" applyFill="1" applyBorder="1" applyAlignment="1">
      <alignment horizontal="center" vertical="center" wrapText="1"/>
    </xf>
    <xf numFmtId="49" fontId="0" fillId="2" borderId="21" xfId="0" applyNumberFormat="1" applyFill="1" applyBorder="1" applyAlignment="1">
      <alignment horizontal="center" vertical="center" wrapText="1"/>
    </xf>
    <xf numFmtId="49" fontId="0" fillId="2" borderId="14" xfId="0" applyNumberFormat="1" applyFill="1" applyBorder="1" applyAlignment="1">
      <alignment horizontal="center" vertical="center" wrapText="1"/>
    </xf>
    <xf numFmtId="49" fontId="0" fillId="2" borderId="23" xfId="0" applyNumberFormat="1" applyFill="1" applyBorder="1" applyAlignment="1">
      <alignment horizontal="center" vertical="center" wrapText="1"/>
    </xf>
    <xf numFmtId="49" fontId="0" fillId="2" borderId="18" xfId="0" applyNumberFormat="1" applyFill="1" applyBorder="1" applyAlignment="1">
      <alignment horizontal="center" vertical="center" wrapText="1"/>
    </xf>
    <xf numFmtId="49" fontId="0" fillId="2" borderId="29" xfId="0" applyNumberFormat="1" applyFill="1" applyBorder="1" applyAlignment="1">
      <alignment horizontal="center" vertical="center" wrapText="1"/>
    </xf>
    <xf numFmtId="49" fontId="0" fillId="2" borderId="30" xfId="0" applyNumberFormat="1" applyFill="1" applyBorder="1" applyAlignment="1">
      <alignment horizontal="center" vertical="center" wrapText="1"/>
    </xf>
    <xf numFmtId="49" fontId="0" fillId="2" borderId="32" xfId="0" applyNumberForma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3" fillId="0" borderId="31" xfId="0" applyFont="1" applyBorder="1" applyAlignment="1">
      <alignment textRotation="90"/>
    </xf>
    <xf numFmtId="0" fontId="3" fillId="0" borderId="33" xfId="0" applyFont="1" applyBorder="1" applyAlignment="1">
      <alignment textRotation="90"/>
    </xf>
    <xf numFmtId="0" fontId="0" fillId="0" borderId="22" xfId="0" applyBorder="1"/>
    <xf numFmtId="0" fontId="4" fillId="2" borderId="34" xfId="0" applyFont="1" applyFill="1" applyBorder="1" applyAlignment="1">
      <alignment vertical="center" wrapText="1"/>
    </xf>
    <xf numFmtId="49" fontId="0" fillId="2" borderId="35" xfId="0" applyNumberFormat="1" applyFill="1" applyBorder="1" applyAlignment="1">
      <alignment horizontal="center" vertical="center" wrapText="1"/>
    </xf>
    <xf numFmtId="49" fontId="0" fillId="2" borderId="36" xfId="0" applyNumberFormat="1" applyFill="1" applyBorder="1" applyAlignment="1">
      <alignment horizontal="center" vertical="center" wrapText="1"/>
    </xf>
    <xf numFmtId="49" fontId="8" fillId="2" borderId="13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textRotation="90"/>
    </xf>
    <xf numFmtId="0" fontId="2" fillId="0" borderId="3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textRotation="90" wrapText="1"/>
    </xf>
    <xf numFmtId="0" fontId="3" fillId="0" borderId="31" xfId="0" applyFont="1" applyBorder="1" applyAlignment="1">
      <alignment textRotation="90" wrapText="1"/>
    </xf>
    <xf numFmtId="49" fontId="0" fillId="2" borderId="43" xfId="0" applyNumberFormat="1" applyFill="1" applyBorder="1"/>
    <xf numFmtId="49" fontId="0" fillId="2" borderId="44" xfId="0" applyNumberFormat="1" applyFill="1" applyBorder="1"/>
    <xf numFmtId="9" fontId="0" fillId="2" borderId="26" xfId="1" applyFont="1" applyFill="1" applyBorder="1"/>
    <xf numFmtId="9" fontId="0" fillId="2" borderId="25" xfId="1" applyFont="1" applyFill="1" applyBorder="1"/>
    <xf numFmtId="49" fontId="0" fillId="2" borderId="48" xfId="0" applyNumberFormat="1" applyFill="1" applyBorder="1"/>
    <xf numFmtId="49" fontId="0" fillId="2" borderId="37" xfId="0" applyNumberFormat="1" applyFill="1" applyBorder="1" applyAlignment="1">
      <alignment wrapText="1"/>
    </xf>
    <xf numFmtId="0" fontId="10" fillId="0" borderId="51" xfId="0" applyFont="1" applyBorder="1" applyAlignment="1">
      <alignment horizontal="left" textRotation="90" wrapText="1"/>
    </xf>
    <xf numFmtId="0" fontId="10" fillId="0" borderId="31" xfId="0" applyFont="1" applyBorder="1" applyAlignment="1">
      <alignment horizontal="left" textRotation="90" wrapText="1"/>
    </xf>
    <xf numFmtId="0" fontId="10" fillId="0" borderId="29" xfId="0" applyFont="1" applyBorder="1" applyAlignment="1">
      <alignment horizontal="left" textRotation="90" wrapText="1"/>
    </xf>
    <xf numFmtId="0" fontId="10" fillId="0" borderId="37" xfId="0" applyFont="1" applyBorder="1" applyAlignment="1">
      <alignment horizontal="left" textRotation="90" wrapText="1"/>
    </xf>
    <xf numFmtId="0" fontId="2" fillId="0" borderId="2" xfId="0" applyFont="1" applyBorder="1" applyAlignment="1">
      <alignment horizontal="center" textRotation="255"/>
    </xf>
    <xf numFmtId="0" fontId="2" fillId="0" borderId="33" xfId="0" applyFont="1" applyBorder="1" applyAlignment="1">
      <alignment horizontal="center" textRotation="255"/>
    </xf>
    <xf numFmtId="49" fontId="0" fillId="2" borderId="39" xfId="0" applyNumberFormat="1" applyFill="1" applyBorder="1" applyAlignment="1">
      <alignment horizontal="center" vertical="center" wrapText="1"/>
    </xf>
    <xf numFmtId="49" fontId="0" fillId="2" borderId="53" xfId="0" applyNumberFormat="1" applyFill="1" applyBorder="1" applyAlignment="1">
      <alignment horizontal="center" vertical="center" wrapText="1"/>
    </xf>
    <xf numFmtId="49" fontId="0" fillId="2" borderId="54" xfId="0" applyNumberFormat="1" applyFill="1" applyBorder="1" applyAlignment="1">
      <alignment horizontal="center" vertical="center" wrapText="1"/>
    </xf>
    <xf numFmtId="49" fontId="0" fillId="2" borderId="41" xfId="0" applyNumberFormat="1" applyFill="1" applyBorder="1" applyAlignment="1">
      <alignment horizontal="center" vertical="center" wrapText="1"/>
    </xf>
    <xf numFmtId="49" fontId="0" fillId="2" borderId="43" xfId="0" applyNumberFormat="1" applyFill="1" applyBorder="1" applyAlignment="1">
      <alignment horizontal="center" vertical="center" wrapText="1"/>
    </xf>
    <xf numFmtId="49" fontId="0" fillId="2" borderId="49" xfId="0" applyNumberFormat="1" applyFill="1" applyBorder="1" applyAlignment="1">
      <alignment horizontal="center" vertical="center" wrapText="1"/>
    </xf>
    <xf numFmtId="49" fontId="0" fillId="2" borderId="45" xfId="0" applyNumberForma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49" fontId="4" fillId="2" borderId="15" xfId="0" applyNumberFormat="1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center" vertical="center" wrapText="1"/>
    </xf>
    <xf numFmtId="0" fontId="4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9" fontId="0" fillId="2" borderId="7" xfId="1" applyFont="1" applyFill="1" applyBorder="1" applyAlignment="1">
      <alignment horizontal="center" vertical="center"/>
    </xf>
    <xf numFmtId="9" fontId="0" fillId="2" borderId="11" xfId="1" applyFont="1" applyFill="1" applyBorder="1" applyAlignment="1">
      <alignment horizontal="center" vertical="center"/>
    </xf>
    <xf numFmtId="9" fontId="0" fillId="2" borderId="15" xfId="1" applyFont="1" applyFill="1" applyBorder="1" applyAlignment="1">
      <alignment horizontal="center" vertical="center"/>
    </xf>
    <xf numFmtId="49" fontId="5" fillId="2" borderId="15" xfId="0" applyNumberFormat="1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38" xfId="0" applyFont="1" applyFill="1" applyBorder="1" applyAlignment="1">
      <alignment horizontal="center" vertical="center" wrapText="1"/>
    </xf>
    <xf numFmtId="0" fontId="5" fillId="2" borderId="42" xfId="0" applyFont="1" applyFill="1" applyBorder="1" applyAlignment="1">
      <alignment horizontal="center" vertical="center"/>
    </xf>
    <xf numFmtId="0" fontId="5" fillId="2" borderId="45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46" xfId="0" applyFont="1" applyFill="1" applyBorder="1" applyAlignment="1">
      <alignment horizontal="center" vertical="center"/>
    </xf>
    <xf numFmtId="49" fontId="0" fillId="2" borderId="50" xfId="0" applyNumberFormat="1" applyFill="1" applyBorder="1" applyAlignment="1">
      <alignment horizontal="center" vertical="center" wrapText="1"/>
    </xf>
    <xf numFmtId="49" fontId="0" fillId="2" borderId="7" xfId="0" applyNumberFormat="1" applyFill="1" applyBorder="1" applyAlignment="1">
      <alignment horizontal="center" vertical="center" wrapText="1"/>
    </xf>
    <xf numFmtId="49" fontId="0" fillId="2" borderId="13" xfId="0" applyNumberFormat="1" applyFill="1" applyBorder="1" applyAlignment="1">
      <alignment horizontal="center" vertical="center" wrapText="1"/>
    </xf>
    <xf numFmtId="9" fontId="0" fillId="2" borderId="39" xfId="1" applyFont="1" applyFill="1" applyBorder="1" applyAlignment="1">
      <alignment horizontal="center" vertical="center"/>
    </xf>
    <xf numFmtId="9" fontId="0" fillId="2" borderId="40" xfId="1" applyFont="1" applyFill="1" applyBorder="1" applyAlignment="1">
      <alignment horizontal="center" vertical="center"/>
    </xf>
    <xf numFmtId="9" fontId="0" fillId="2" borderId="41" xfId="1" applyFont="1" applyFill="1" applyBorder="1" applyAlignment="1">
      <alignment horizontal="center" vertical="center"/>
    </xf>
    <xf numFmtId="9" fontId="0" fillId="2" borderId="49" xfId="1" applyFont="1" applyFill="1" applyBorder="1" applyAlignment="1">
      <alignment horizontal="center" vertical="center"/>
    </xf>
    <xf numFmtId="9" fontId="0" fillId="2" borderId="0" xfId="1" applyFont="1" applyFill="1" applyBorder="1" applyAlignment="1">
      <alignment horizontal="center" vertical="center"/>
    </xf>
    <xf numFmtId="9" fontId="0" fillId="2" borderId="45" xfId="1" applyFont="1" applyFill="1" applyBorder="1" applyAlignment="1">
      <alignment horizontal="center" vertical="center"/>
    </xf>
    <xf numFmtId="9" fontId="0" fillId="2" borderId="47" xfId="1" applyFont="1" applyFill="1" applyBorder="1" applyAlignment="1">
      <alignment horizontal="center" vertical="center"/>
    </xf>
    <xf numFmtId="9" fontId="0" fillId="2" borderId="42" xfId="1" applyFont="1" applyFill="1" applyBorder="1" applyAlignment="1">
      <alignment horizontal="center" vertical="center"/>
    </xf>
    <xf numFmtId="49" fontId="0" fillId="2" borderId="42" xfId="0" applyNumberFormat="1" applyFill="1" applyBorder="1" applyAlignment="1">
      <alignment horizontal="center" wrapText="1"/>
    </xf>
    <xf numFmtId="49" fontId="0" fillId="2" borderId="49" xfId="0" applyNumberFormat="1" applyFill="1" applyBorder="1" applyAlignment="1">
      <alignment horizontal="center" wrapText="1"/>
    </xf>
    <xf numFmtId="49" fontId="0" fillId="2" borderId="35" xfId="0" applyNumberFormat="1" applyFill="1" applyBorder="1" applyAlignment="1">
      <alignment horizontal="center" wrapText="1"/>
    </xf>
    <xf numFmtId="49" fontId="0" fillId="2" borderId="45" xfId="0" applyNumberFormat="1" applyFill="1" applyBorder="1" applyAlignment="1">
      <alignment horizontal="center" wrapText="1"/>
    </xf>
    <xf numFmtId="49" fontId="0" fillId="2" borderId="46" xfId="0" applyNumberFormat="1" applyFill="1" applyBorder="1" applyAlignment="1">
      <alignment horizontal="center" wrapText="1"/>
    </xf>
    <xf numFmtId="0" fontId="5" fillId="2" borderId="39" xfId="0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horizontal="center" vertical="center" wrapText="1"/>
    </xf>
    <xf numFmtId="0" fontId="5" fillId="2" borderId="41" xfId="0" applyFont="1" applyFill="1" applyBorder="1" applyAlignment="1">
      <alignment horizontal="center" vertical="center" wrapText="1"/>
    </xf>
    <xf numFmtId="0" fontId="5" fillId="2" borderId="47" xfId="0" applyFont="1" applyFill="1" applyBorder="1" applyAlignment="1">
      <alignment horizontal="center" vertical="center" wrapText="1"/>
    </xf>
    <xf numFmtId="0" fontId="5" fillId="2" borderId="42" xfId="0" applyFont="1" applyFill="1" applyBorder="1" applyAlignment="1">
      <alignment horizontal="center" vertical="center" wrapText="1"/>
    </xf>
    <xf numFmtId="0" fontId="4" fillId="0" borderId="52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Priorización!$B$6</c:f>
              <c:strCache>
                <c:ptCount val="1"/>
                <c:pt idx="0">
                  <c:v>Creación de tableros de control</c:v>
                </c:pt>
              </c:strCache>
            </c:strRef>
          </c:tx>
          <c:spPr>
            <a:ln w="47625">
              <a:noFill/>
            </a:ln>
          </c:spPr>
          <c:xVal>
            <c:numRef>
              <c:f>Priorización!$F$6</c:f>
              <c:numCache>
                <c:formatCode>0%</c:formatCode>
                <c:ptCount val="1"/>
                <c:pt idx="0">
                  <c:v>0.8</c:v>
                </c:pt>
              </c:numCache>
            </c:numRef>
          </c:xVal>
          <c:yVal>
            <c:numRef>
              <c:f>Priorización!$G$6</c:f>
              <c:numCache>
                <c:formatCode>0%</c:formatCode>
                <c:ptCount val="1"/>
                <c:pt idx="0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13-4FE5-AA65-F52A210DD2CD}"/>
            </c:ext>
          </c:extLst>
        </c:ser>
        <c:ser>
          <c:idx val="1"/>
          <c:order val="1"/>
          <c:tx>
            <c:strRef>
              <c:f>Priorización!$B$12</c:f>
              <c:strCache>
                <c:ptCount val="1"/>
                <c:pt idx="0">
                  <c:v>Creación de tableros de control</c:v>
                </c:pt>
              </c:strCache>
            </c:strRef>
          </c:tx>
          <c:spPr>
            <a:ln w="47625">
              <a:noFill/>
            </a:ln>
          </c:spPr>
          <c:xVal>
            <c:numRef>
              <c:f>Priorización!$F$12</c:f>
              <c:numCache>
                <c:formatCode>0%</c:formatCode>
                <c:ptCount val="1"/>
                <c:pt idx="0">
                  <c:v>0.8</c:v>
                </c:pt>
              </c:numCache>
            </c:numRef>
          </c:xVal>
          <c:yVal>
            <c:numRef>
              <c:f>Priorización!$G$12</c:f>
              <c:numCache>
                <c:formatCode>0%</c:formatCode>
                <c:ptCount val="1"/>
                <c:pt idx="0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13-4FE5-AA65-F52A210DD2CD}"/>
            </c:ext>
          </c:extLst>
        </c:ser>
        <c:ser>
          <c:idx val="2"/>
          <c:order val="2"/>
          <c:tx>
            <c:strRef>
              <c:f>Priorización!$B$18</c:f>
              <c:strCache>
                <c:ptCount val="1"/>
                <c:pt idx="0">
                  <c:v>Creación el modelo de aprendizaje de máquina</c:v>
                </c:pt>
              </c:strCache>
            </c:strRef>
          </c:tx>
          <c:spPr>
            <a:ln w="47625">
              <a:noFill/>
            </a:ln>
          </c:spPr>
          <c:xVal>
            <c:numRef>
              <c:f>Priorización!$F$18</c:f>
              <c:numCache>
                <c:formatCode>0%</c:formatCode>
                <c:ptCount val="1"/>
                <c:pt idx="0">
                  <c:v>0.8</c:v>
                </c:pt>
              </c:numCache>
            </c:numRef>
          </c:xVal>
          <c:yVal>
            <c:numRef>
              <c:f>Priorización!$G$18</c:f>
              <c:numCache>
                <c:formatCode>0%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13-4FE5-AA65-F52A210DD2CD}"/>
            </c:ext>
          </c:extLst>
        </c:ser>
        <c:ser>
          <c:idx val="3"/>
          <c:order val="3"/>
          <c:tx>
            <c:strRef>
              <c:f>Priorización!$B$24</c:f>
              <c:strCache>
                <c:ptCount val="1"/>
                <c:pt idx="0">
                  <c:v>Obtención de los datos del negocio</c:v>
                </c:pt>
              </c:strCache>
            </c:strRef>
          </c:tx>
          <c:spPr>
            <a:ln w="47625">
              <a:noFill/>
            </a:ln>
          </c:spPr>
          <c:xVal>
            <c:numRef>
              <c:f>Priorización!$F$24</c:f>
              <c:numCache>
                <c:formatCode>0%</c:formatCode>
                <c:ptCount val="1"/>
                <c:pt idx="0">
                  <c:v>1</c:v>
                </c:pt>
              </c:numCache>
            </c:numRef>
          </c:xVal>
          <c:yVal>
            <c:numRef>
              <c:f>Priorización!$G$24</c:f>
              <c:numCache>
                <c:formatCode>0%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13-4FE5-AA65-F52A210DD2CD}"/>
            </c:ext>
          </c:extLst>
        </c:ser>
        <c:ser>
          <c:idx val="4"/>
          <c:order val="4"/>
          <c:tx>
            <c:strRef>
              <c:f>Priorización!$B$30</c:f>
              <c:strCache>
                <c:ptCount val="1"/>
                <c:pt idx="0">
                  <c:v>Creación de bases de datos</c:v>
                </c:pt>
              </c:strCache>
            </c:strRef>
          </c:tx>
          <c:spPr>
            <a:ln w="47625">
              <a:noFill/>
            </a:ln>
          </c:spPr>
          <c:xVal>
            <c:numRef>
              <c:f>Priorización!$F$30</c:f>
              <c:numCache>
                <c:formatCode>0%</c:formatCode>
                <c:ptCount val="1"/>
                <c:pt idx="0">
                  <c:v>0.6</c:v>
                </c:pt>
              </c:numCache>
            </c:numRef>
          </c:xVal>
          <c:yVal>
            <c:numRef>
              <c:f>Priorización!$G$30</c:f>
              <c:numCache>
                <c:formatCode>0%</c:formatCode>
                <c:ptCount val="1"/>
                <c:pt idx="0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13-4FE5-AA65-F52A210DD2CD}"/>
            </c:ext>
          </c:extLst>
        </c:ser>
        <c:ser>
          <c:idx val="5"/>
          <c:order val="5"/>
          <c:tx>
            <c:strRef>
              <c:f>Priorización!$B$36</c:f>
              <c:strCache>
                <c:ptCount val="1"/>
                <c:pt idx="0">
                  <c:v>Perfilamiento de datos</c:v>
                </c:pt>
              </c:strCache>
            </c:strRef>
          </c:tx>
          <c:spPr>
            <a:ln w="47625">
              <a:noFill/>
            </a:ln>
          </c:spPr>
          <c:xVal>
            <c:numRef>
              <c:f>Priorización!$F$36</c:f>
              <c:numCache>
                <c:formatCode>0%</c:formatCode>
                <c:ptCount val="1"/>
                <c:pt idx="0">
                  <c:v>0.7</c:v>
                </c:pt>
              </c:numCache>
            </c:numRef>
          </c:xVal>
          <c:yVal>
            <c:numRef>
              <c:f>Priorización!$G$36</c:f>
              <c:numCache>
                <c:formatCode>0%</c:formatCode>
                <c:ptCount val="1"/>
                <c:pt idx="0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13-4FE5-AA65-F52A210DD2CD}"/>
            </c:ext>
          </c:extLst>
        </c:ser>
        <c:ser>
          <c:idx val="6"/>
          <c:order val="6"/>
          <c:tx>
            <c:strRef>
              <c:f>Priorización!$B$39</c:f>
              <c:strCache>
                <c:ptCount val="1"/>
                <c:pt idx="0">
                  <c:v>Predicción de número de muertes violentas.</c:v>
                </c:pt>
              </c:strCache>
            </c:strRef>
          </c:tx>
          <c:spPr>
            <a:ln w="47625">
              <a:noFill/>
            </a:ln>
          </c:spPr>
          <c:xVal>
            <c:numRef>
              <c:f>Priorización!$F$39</c:f>
              <c:numCache>
                <c:formatCode>0%</c:formatCode>
                <c:ptCount val="1"/>
                <c:pt idx="0">
                  <c:v>0.9</c:v>
                </c:pt>
              </c:numCache>
            </c:numRef>
          </c:xVal>
          <c:yVal>
            <c:numRef>
              <c:f>Priorización!$G$39</c:f>
              <c:numCache>
                <c:formatCode>0%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F13-4FE5-AA65-F52A210DD2CD}"/>
            </c:ext>
          </c:extLst>
        </c:ser>
        <c:ser>
          <c:idx val="7"/>
          <c:order val="7"/>
          <c:tx>
            <c:strRef>
              <c:f>Priorización!$B$45</c:f>
              <c:strCache>
                <c:ptCount val="1"/>
                <c:pt idx="0">
                  <c:v>Socialización de resultados a páginas gubernamentales.</c:v>
                </c:pt>
              </c:strCache>
            </c:strRef>
          </c:tx>
          <c:spPr>
            <a:ln w="47625">
              <a:noFill/>
            </a:ln>
          </c:spPr>
          <c:xVal>
            <c:numRef>
              <c:f>Priorización!$F$45</c:f>
              <c:numCache>
                <c:formatCode>0%</c:formatCode>
                <c:ptCount val="1"/>
                <c:pt idx="0">
                  <c:v>0.6</c:v>
                </c:pt>
              </c:numCache>
            </c:numRef>
          </c:xVal>
          <c:yVal>
            <c:numRef>
              <c:f>Priorización!$G$45</c:f>
              <c:numCache>
                <c:formatCode>0%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F13-4FE5-AA65-F52A210DD2CD}"/>
            </c:ext>
          </c:extLst>
        </c:ser>
        <c:ser>
          <c:idx val="8"/>
          <c:order val="8"/>
          <c:tx>
            <c:strRef>
              <c:f>Priorización!#REF!</c:f>
              <c:strCache>
                <c:ptCount val="1"/>
                <c:pt idx="0">
                  <c:v>#¡REF!</c:v>
                </c:pt>
              </c:strCache>
            </c:strRef>
          </c:tx>
          <c:spPr>
            <a:ln w="47625">
              <a:noFill/>
            </a:ln>
          </c:spPr>
          <c:xVal>
            <c:strRef>
              <c:f>Priorización!#REF!</c:f>
              <c:strCache>
                <c:ptCount val="1"/>
                <c:pt idx="0">
                  <c:v>#¡REF!</c:v>
                </c:pt>
              </c:strCache>
            </c:strRef>
          </c:xVal>
          <c:yVal>
            <c:numRef>
              <c:f>Priorización!#REF!</c:f>
              <c:numCache>
                <c:formatCode>0%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F13-4FE5-AA65-F52A210DD2CD}"/>
            </c:ext>
          </c:extLst>
        </c:ser>
        <c:ser>
          <c:idx val="9"/>
          <c:order val="9"/>
          <c:tx>
            <c:strRef>
              <c:f>Priorización!#REF!</c:f>
              <c:strCache>
                <c:ptCount val="1"/>
                <c:pt idx="0">
                  <c:v>#¡REF!</c:v>
                </c:pt>
              </c:strCache>
            </c:strRef>
          </c:tx>
          <c:spPr>
            <a:ln w="47625">
              <a:noFill/>
            </a:ln>
          </c:spPr>
          <c:xVal>
            <c:strRef>
              <c:f>Priorización!#REF!</c:f>
              <c:strCache>
                <c:ptCount val="1"/>
                <c:pt idx="0">
                  <c:v>#¡REF!</c:v>
                </c:pt>
              </c:strCache>
            </c:strRef>
          </c:xVal>
          <c:yVal>
            <c:numRef>
              <c:f>Priorización!#REF!</c:f>
              <c:numCache>
                <c:formatCode>0%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F13-4FE5-AA65-F52A210DD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32240"/>
        <c:axId val="503032800"/>
      </c:scatterChart>
      <c:valAx>
        <c:axId val="50303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Factibilidad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503032800"/>
        <c:crosses val="autoZero"/>
        <c:crossBetween val="midCat"/>
      </c:valAx>
      <c:valAx>
        <c:axId val="503032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/>
                  <a:t>Impacto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503032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3</xdr:row>
      <xdr:rowOff>190499</xdr:rowOff>
    </xdr:from>
    <xdr:to>
      <xdr:col>4</xdr:col>
      <xdr:colOff>38100</xdr:colOff>
      <xdr:row>25</xdr:row>
      <xdr:rowOff>28574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F60"/>
  <sheetViews>
    <sheetView tabSelected="1" topLeftCell="A2" workbookViewId="0">
      <selection activeCell="C15" sqref="C15:C18"/>
    </sheetView>
  </sheetViews>
  <sheetFormatPr defaultColWidth="11.42578125" defaultRowHeight="15"/>
  <cols>
    <col min="1" max="1" width="17.140625" style="2" customWidth="1"/>
    <col min="2" max="2" width="23" style="2" customWidth="1"/>
    <col min="3" max="4" width="41.140625" style="2" customWidth="1"/>
    <col min="5" max="5" width="28.140625" style="2" customWidth="1"/>
    <col min="6" max="6" width="29.85546875" style="2" bestFit="1" customWidth="1"/>
    <col min="7" max="16384" width="11.42578125" style="2"/>
  </cols>
  <sheetData>
    <row r="5" spans="2:6">
      <c r="B5" s="2" t="s">
        <v>0</v>
      </c>
    </row>
    <row r="8" spans="2:6" ht="0.75" customHeight="1"/>
    <row r="9" spans="2:6" ht="56.25" customHeight="1">
      <c r="B9" s="6" t="s">
        <v>1</v>
      </c>
      <c r="C9" s="6" t="s">
        <v>2</v>
      </c>
      <c r="D9" s="32" t="s">
        <v>3</v>
      </c>
      <c r="E9" s="6" t="s">
        <v>4</v>
      </c>
      <c r="F9" s="7" t="s">
        <v>5</v>
      </c>
    </row>
    <row r="10" spans="2:6" ht="30">
      <c r="B10" s="88" t="s">
        <v>6</v>
      </c>
      <c r="C10" s="44" t="s">
        <v>7</v>
      </c>
      <c r="D10" s="41" t="s">
        <v>8</v>
      </c>
      <c r="E10" s="34" t="s">
        <v>9</v>
      </c>
      <c r="F10" s="34" t="s">
        <v>10</v>
      </c>
    </row>
    <row r="11" spans="2:6" ht="30">
      <c r="B11" s="89"/>
      <c r="C11" s="45" t="s">
        <v>11</v>
      </c>
      <c r="D11" s="33" t="s">
        <v>8</v>
      </c>
      <c r="E11" s="34" t="s">
        <v>9</v>
      </c>
      <c r="F11" s="34" t="s">
        <v>10</v>
      </c>
    </row>
    <row r="12" spans="2:6" ht="30">
      <c r="B12" s="89"/>
      <c r="C12" s="46" t="s">
        <v>12</v>
      </c>
      <c r="D12" s="33" t="s">
        <v>8</v>
      </c>
      <c r="E12" s="34" t="s">
        <v>9</v>
      </c>
      <c r="F12" s="34" t="s">
        <v>10</v>
      </c>
    </row>
    <row r="13" spans="2:6" ht="30">
      <c r="B13" s="89"/>
      <c r="C13" s="46" t="s">
        <v>13</v>
      </c>
      <c r="D13" s="33" t="s">
        <v>8</v>
      </c>
      <c r="E13" s="40" t="s">
        <v>9</v>
      </c>
      <c r="F13" s="40" t="s">
        <v>10</v>
      </c>
    </row>
    <row r="14" spans="2:6" ht="18.75">
      <c r="B14" s="53"/>
      <c r="C14" s="82"/>
      <c r="D14" s="54"/>
      <c r="E14" s="54"/>
      <c r="F14" s="55"/>
    </row>
    <row r="15" spans="2:6" ht="30">
      <c r="B15" s="87" t="s">
        <v>14</v>
      </c>
      <c r="C15" s="77" t="s">
        <v>13</v>
      </c>
      <c r="D15" s="81" t="s">
        <v>8</v>
      </c>
      <c r="E15" s="33" t="s">
        <v>9</v>
      </c>
      <c r="F15" s="34" t="s">
        <v>10</v>
      </c>
    </row>
    <row r="16" spans="2:6" ht="30">
      <c r="B16" s="87"/>
      <c r="C16" s="78" t="s">
        <v>12</v>
      </c>
      <c r="D16" s="34" t="s">
        <v>8</v>
      </c>
      <c r="E16" s="34" t="s">
        <v>9</v>
      </c>
      <c r="F16" s="34" t="s">
        <v>10</v>
      </c>
    </row>
    <row r="17" spans="2:6" ht="30">
      <c r="B17" s="87"/>
      <c r="C17" s="79" t="s">
        <v>15</v>
      </c>
      <c r="D17" s="81" t="s">
        <v>8</v>
      </c>
      <c r="E17" s="33" t="s">
        <v>9</v>
      </c>
      <c r="F17" s="34" t="s">
        <v>10</v>
      </c>
    </row>
    <row r="18" spans="2:6" ht="30">
      <c r="B18" s="87"/>
      <c r="C18" s="80" t="s">
        <v>16</v>
      </c>
      <c r="D18" s="81" t="s">
        <v>8</v>
      </c>
      <c r="E18" s="33" t="s">
        <v>9</v>
      </c>
      <c r="F18" s="34" t="s">
        <v>10</v>
      </c>
    </row>
    <row r="19" spans="2:6" ht="18.75">
      <c r="B19" s="53"/>
      <c r="C19" s="83"/>
      <c r="D19" s="54"/>
      <c r="E19" s="54"/>
      <c r="F19" s="55"/>
    </row>
    <row r="20" spans="2:6" ht="45">
      <c r="B20" s="85" t="s">
        <v>17</v>
      </c>
      <c r="C20" s="44" t="s">
        <v>18</v>
      </c>
      <c r="D20" s="56" t="s">
        <v>19</v>
      </c>
      <c r="E20" s="34" t="s">
        <v>20</v>
      </c>
      <c r="F20" s="34" t="s">
        <v>10</v>
      </c>
    </row>
    <row r="21" spans="2:6" ht="45">
      <c r="B21" s="85"/>
      <c r="C21" s="44" t="s">
        <v>21</v>
      </c>
      <c r="D21" s="47" t="s">
        <v>19</v>
      </c>
      <c r="E21" s="34" t="s">
        <v>20</v>
      </c>
      <c r="F21" s="34" t="s">
        <v>10</v>
      </c>
    </row>
    <row r="22" spans="2:6" ht="45">
      <c r="B22" s="85"/>
      <c r="C22" s="44" t="s">
        <v>15</v>
      </c>
      <c r="D22" s="47" t="s">
        <v>19</v>
      </c>
      <c r="E22" s="34" t="s">
        <v>20</v>
      </c>
      <c r="F22" s="34" t="s">
        <v>10</v>
      </c>
    </row>
    <row r="23" spans="2:6" ht="45">
      <c r="B23" s="85"/>
      <c r="C23" s="44" t="s">
        <v>11</v>
      </c>
      <c r="D23" s="48" t="s">
        <v>19</v>
      </c>
      <c r="E23" s="34" t="s">
        <v>20</v>
      </c>
      <c r="F23" s="34" t="s">
        <v>10</v>
      </c>
    </row>
    <row r="24" spans="2:6" ht="45">
      <c r="B24" s="85"/>
      <c r="C24" s="46" t="s">
        <v>16</v>
      </c>
      <c r="D24" s="49" t="s">
        <v>19</v>
      </c>
      <c r="E24" s="37" t="s">
        <v>20</v>
      </c>
      <c r="F24" s="40" t="s">
        <v>10</v>
      </c>
    </row>
    <row r="25" spans="2:6" ht="18.75">
      <c r="B25" s="53"/>
      <c r="C25" s="54"/>
      <c r="D25" s="54"/>
      <c r="E25" s="54"/>
      <c r="F25" s="55"/>
    </row>
    <row r="26" spans="2:6">
      <c r="B26" s="85"/>
      <c r="C26" s="33"/>
      <c r="D26" s="33"/>
      <c r="E26" s="33"/>
      <c r="F26" s="34"/>
    </row>
    <row r="27" spans="2:6">
      <c r="B27" s="85"/>
      <c r="C27" s="33"/>
      <c r="D27" s="33"/>
      <c r="E27" s="33"/>
      <c r="F27" s="34"/>
    </row>
    <row r="28" spans="2:6">
      <c r="B28" s="85"/>
      <c r="C28" s="33"/>
      <c r="D28" s="33"/>
      <c r="E28" s="33"/>
      <c r="F28" s="34"/>
    </row>
    <row r="29" spans="2:6">
      <c r="B29" s="85"/>
      <c r="C29" s="35"/>
      <c r="D29" s="35"/>
      <c r="E29" s="35"/>
      <c r="F29" s="36"/>
    </row>
    <row r="30" spans="2:6">
      <c r="B30" s="86"/>
      <c r="C30" s="38"/>
      <c r="D30" s="38"/>
      <c r="E30" s="38"/>
      <c r="F30" s="39"/>
    </row>
    <row r="31" spans="2:6" ht="18.75">
      <c r="B31" s="8"/>
      <c r="C31" s="42"/>
      <c r="D31" s="42"/>
      <c r="E31" s="42"/>
      <c r="F31" s="43"/>
    </row>
    <row r="32" spans="2:6">
      <c r="B32" s="84"/>
      <c r="C32" s="41"/>
      <c r="D32" s="41"/>
      <c r="E32" s="41"/>
      <c r="F32" s="34"/>
    </row>
    <row r="33" spans="2:6">
      <c r="B33" s="85"/>
      <c r="C33" s="33"/>
      <c r="D33" s="33"/>
      <c r="E33" s="33"/>
      <c r="F33" s="34"/>
    </row>
    <row r="34" spans="2:6">
      <c r="B34" s="85"/>
      <c r="C34" s="33"/>
      <c r="D34" s="33"/>
      <c r="E34" s="33"/>
      <c r="F34" s="34"/>
    </row>
    <row r="35" spans="2:6">
      <c r="B35" s="85"/>
      <c r="C35" s="35"/>
      <c r="D35" s="35"/>
      <c r="E35" s="35"/>
      <c r="F35" s="36"/>
    </row>
    <row r="36" spans="2:6">
      <c r="B36" s="86"/>
      <c r="C36" s="38"/>
      <c r="D36" s="38"/>
      <c r="E36" s="38"/>
      <c r="F36" s="39"/>
    </row>
    <row r="37" spans="2:6" ht="18.75">
      <c r="B37" s="8"/>
      <c r="C37" s="42"/>
      <c r="D37" s="42"/>
      <c r="E37" s="42"/>
      <c r="F37" s="43"/>
    </row>
    <row r="38" spans="2:6">
      <c r="B38" s="84"/>
      <c r="C38" s="41"/>
      <c r="D38" s="41"/>
      <c r="E38" s="41"/>
      <c r="F38" s="34"/>
    </row>
    <row r="39" spans="2:6">
      <c r="B39" s="85"/>
      <c r="C39" s="33"/>
      <c r="D39" s="33"/>
      <c r="E39" s="33"/>
      <c r="F39" s="34"/>
    </row>
    <row r="40" spans="2:6">
      <c r="B40" s="85"/>
      <c r="C40" s="33"/>
      <c r="D40" s="33"/>
      <c r="E40" s="33"/>
      <c r="F40" s="34"/>
    </row>
    <row r="41" spans="2:6">
      <c r="B41" s="85"/>
      <c r="C41" s="35"/>
      <c r="D41" s="35"/>
      <c r="E41" s="35"/>
      <c r="F41" s="36"/>
    </row>
    <row r="42" spans="2:6">
      <c r="B42" s="86"/>
      <c r="C42" s="38"/>
      <c r="D42" s="38"/>
      <c r="E42" s="38"/>
      <c r="F42" s="39"/>
    </row>
    <row r="43" spans="2:6" ht="18.75">
      <c r="B43" s="8"/>
      <c r="C43" s="42"/>
      <c r="D43" s="42"/>
      <c r="E43" s="42"/>
      <c r="F43" s="43"/>
    </row>
    <row r="44" spans="2:6">
      <c r="B44" s="84"/>
      <c r="C44" s="41"/>
      <c r="D44" s="41"/>
      <c r="E44" s="41"/>
      <c r="F44" s="34"/>
    </row>
    <row r="45" spans="2:6">
      <c r="B45" s="85"/>
      <c r="C45" s="33"/>
      <c r="D45" s="33"/>
      <c r="E45" s="33"/>
      <c r="F45" s="34"/>
    </row>
    <row r="46" spans="2:6">
      <c r="B46" s="85"/>
      <c r="C46" s="33"/>
      <c r="D46" s="33"/>
      <c r="E46" s="33"/>
      <c r="F46" s="34"/>
    </row>
    <row r="47" spans="2:6">
      <c r="B47" s="85"/>
      <c r="C47" s="35"/>
      <c r="D47" s="35"/>
      <c r="E47" s="35"/>
      <c r="F47" s="36"/>
    </row>
    <row r="48" spans="2:6">
      <c r="B48" s="86"/>
      <c r="C48" s="38"/>
      <c r="D48" s="38"/>
      <c r="E48" s="38"/>
      <c r="F48" s="39"/>
    </row>
    <row r="49" spans="2:6" ht="18.75">
      <c r="B49" s="8"/>
      <c r="C49" s="42"/>
      <c r="D49" s="42"/>
      <c r="E49" s="42"/>
      <c r="F49" s="43"/>
    </row>
    <row r="50" spans="2:6">
      <c r="B50" s="84"/>
      <c r="C50" s="41"/>
      <c r="D50" s="41"/>
      <c r="E50" s="41"/>
      <c r="F50" s="34"/>
    </row>
    <row r="51" spans="2:6">
      <c r="B51" s="85"/>
      <c r="C51" s="33"/>
      <c r="D51" s="33"/>
      <c r="E51" s="33"/>
      <c r="F51" s="34"/>
    </row>
    <row r="52" spans="2:6">
      <c r="B52" s="85"/>
      <c r="C52" s="33"/>
      <c r="D52" s="33"/>
      <c r="E52" s="33"/>
      <c r="F52" s="34"/>
    </row>
    <row r="53" spans="2:6">
      <c r="B53" s="85"/>
      <c r="C53" s="35"/>
      <c r="D53" s="35"/>
      <c r="E53" s="35"/>
      <c r="F53" s="36"/>
    </row>
    <row r="54" spans="2:6">
      <c r="B54" s="86"/>
      <c r="C54" s="38"/>
      <c r="D54" s="38"/>
      <c r="E54" s="38"/>
      <c r="F54" s="39"/>
    </row>
    <row r="55" spans="2:6" ht="18.75">
      <c r="B55" s="8"/>
      <c r="C55" s="42"/>
      <c r="D55" s="42"/>
      <c r="E55" s="42"/>
      <c r="F55" s="43"/>
    </row>
    <row r="56" spans="2:6">
      <c r="B56" s="84"/>
      <c r="C56" s="41"/>
      <c r="D56" s="41"/>
      <c r="E56" s="41"/>
      <c r="F56" s="34"/>
    </row>
    <row r="57" spans="2:6">
      <c r="B57" s="85"/>
      <c r="C57" s="33"/>
      <c r="D57" s="33"/>
      <c r="E57" s="33"/>
      <c r="F57" s="34"/>
    </row>
    <row r="58" spans="2:6">
      <c r="B58" s="85"/>
      <c r="C58" s="33"/>
      <c r="D58" s="33"/>
      <c r="E58" s="33"/>
      <c r="F58" s="34"/>
    </row>
    <row r="59" spans="2:6">
      <c r="B59" s="85"/>
      <c r="C59" s="35"/>
      <c r="D59" s="35"/>
      <c r="E59" s="35"/>
      <c r="F59" s="36"/>
    </row>
    <row r="60" spans="2:6">
      <c r="B60" s="86"/>
      <c r="C60" s="38"/>
      <c r="D60" s="38"/>
      <c r="E60" s="38"/>
      <c r="F60" s="39"/>
    </row>
  </sheetData>
  <mergeCells count="9">
    <mergeCell ref="B56:B60"/>
    <mergeCell ref="B15:B18"/>
    <mergeCell ref="B20:B24"/>
    <mergeCell ref="B26:B30"/>
    <mergeCell ref="B10:B13"/>
    <mergeCell ref="B32:B36"/>
    <mergeCell ref="B38:B42"/>
    <mergeCell ref="B44:B48"/>
    <mergeCell ref="B50:B5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J23"/>
  <sheetViews>
    <sheetView topLeftCell="A10" workbookViewId="0">
      <selection activeCell="M29" sqref="M29"/>
    </sheetView>
  </sheetViews>
  <sheetFormatPr defaultColWidth="11.42578125" defaultRowHeight="15"/>
  <cols>
    <col min="1" max="1" width="11.42578125" style="2"/>
    <col min="2" max="3" width="7" style="2" customWidth="1"/>
    <col min="4" max="4" width="62.140625" style="2" customWidth="1"/>
    <col min="5" max="5" width="11.42578125" style="2" customWidth="1"/>
    <col min="6" max="6" width="8.85546875" style="2" customWidth="1"/>
    <col min="7" max="7" width="9.7109375" style="2" customWidth="1"/>
    <col min="8" max="8" width="15.5703125" style="2" bestFit="1" customWidth="1"/>
    <col min="9" max="19" width="5.7109375" style="2" customWidth="1"/>
    <col min="20" max="16384" width="11.42578125" style="2"/>
  </cols>
  <sheetData>
    <row r="5" spans="3:10">
      <c r="D5" s="2" t="s">
        <v>22</v>
      </c>
    </row>
    <row r="9" spans="3:10" ht="18.75">
      <c r="D9" s="52"/>
      <c r="E9" s="90" t="s">
        <v>23</v>
      </c>
      <c r="F9" s="91"/>
      <c r="G9" s="91"/>
      <c r="H9" s="91"/>
      <c r="I9" s="91"/>
      <c r="J9" s="92"/>
    </row>
    <row r="10" spans="3:10" ht="94.5" customHeight="1">
      <c r="D10" s="1" t="s">
        <v>24</v>
      </c>
      <c r="E10" s="63" t="s">
        <v>25</v>
      </c>
      <c r="F10" s="64" t="s">
        <v>26</v>
      </c>
      <c r="G10" s="50" t="s">
        <v>27</v>
      </c>
      <c r="H10" s="50" t="s">
        <v>28</v>
      </c>
      <c r="I10" s="51" t="s">
        <v>29</v>
      </c>
      <c r="J10" s="50" t="s">
        <v>30</v>
      </c>
    </row>
    <row r="11" spans="3:10" ht="21.95" customHeight="1">
      <c r="C11" s="3"/>
      <c r="D11" s="4" t="s">
        <v>31</v>
      </c>
      <c r="E11" s="59" t="s">
        <v>32</v>
      </c>
      <c r="F11" s="58" t="s">
        <v>32</v>
      </c>
      <c r="G11" s="58" t="s">
        <v>32</v>
      </c>
      <c r="H11" s="58" t="s">
        <v>32</v>
      </c>
      <c r="I11" s="59" t="s">
        <v>32</v>
      </c>
      <c r="J11" s="59" t="s">
        <v>32</v>
      </c>
    </row>
    <row r="12" spans="3:10" ht="21.95" customHeight="1">
      <c r="C12" s="3"/>
      <c r="D12" s="4" t="s">
        <v>33</v>
      </c>
      <c r="E12" s="59" t="s">
        <v>32</v>
      </c>
      <c r="F12" s="59" t="s">
        <v>32</v>
      </c>
      <c r="G12" s="59" t="s">
        <v>32</v>
      </c>
      <c r="H12" s="59" t="s">
        <v>32</v>
      </c>
      <c r="I12" s="59" t="s">
        <v>32</v>
      </c>
      <c r="J12" s="59"/>
    </row>
    <row r="13" spans="3:10" ht="21.95" customHeight="1">
      <c r="C13" s="3"/>
      <c r="D13" s="4" t="s">
        <v>34</v>
      </c>
      <c r="E13" s="59" t="s">
        <v>32</v>
      </c>
      <c r="F13" s="59" t="s">
        <v>32</v>
      </c>
      <c r="G13" s="59" t="s">
        <v>32</v>
      </c>
      <c r="H13" s="59" t="s">
        <v>32</v>
      </c>
      <c r="I13" s="59" t="s">
        <v>32</v>
      </c>
      <c r="J13" s="59"/>
    </row>
    <row r="14" spans="3:10" ht="21.95" customHeight="1">
      <c r="C14" s="3"/>
      <c r="D14" s="4" t="s">
        <v>35</v>
      </c>
      <c r="E14" s="59" t="s">
        <v>32</v>
      </c>
      <c r="F14" s="59" t="s">
        <v>32</v>
      </c>
      <c r="G14" s="59" t="s">
        <v>32</v>
      </c>
      <c r="H14" s="59" t="s">
        <v>32</v>
      </c>
      <c r="I14" s="59" t="s">
        <v>32</v>
      </c>
      <c r="J14" s="59"/>
    </row>
    <row r="15" spans="3:10" ht="21.95" customHeight="1">
      <c r="C15" s="3"/>
      <c r="D15" s="4" t="s">
        <v>36</v>
      </c>
      <c r="E15" s="59" t="s">
        <v>32</v>
      </c>
      <c r="F15" s="59" t="s">
        <v>32</v>
      </c>
      <c r="G15" s="59" t="s">
        <v>32</v>
      </c>
      <c r="H15" s="59" t="s">
        <v>32</v>
      </c>
      <c r="I15" s="59" t="s">
        <v>32</v>
      </c>
      <c r="J15" s="59"/>
    </row>
    <row r="16" spans="3:10" ht="21.95" customHeight="1">
      <c r="C16" s="3"/>
      <c r="D16" s="4" t="s">
        <v>37</v>
      </c>
      <c r="E16" s="59" t="s">
        <v>32</v>
      </c>
      <c r="F16" s="59" t="s">
        <v>32</v>
      </c>
      <c r="G16" s="59" t="s">
        <v>32</v>
      </c>
      <c r="H16" s="59" t="s">
        <v>38</v>
      </c>
      <c r="I16" s="59" t="s">
        <v>38</v>
      </c>
      <c r="J16" s="59"/>
    </row>
    <row r="17" spans="3:10" ht="21.95" customHeight="1">
      <c r="C17" s="3"/>
      <c r="D17" s="4" t="s">
        <v>39</v>
      </c>
      <c r="E17" s="59" t="s">
        <v>32</v>
      </c>
      <c r="F17" s="59" t="s">
        <v>32</v>
      </c>
      <c r="G17" s="59" t="s">
        <v>32</v>
      </c>
      <c r="H17" s="59" t="s">
        <v>32</v>
      </c>
      <c r="I17" s="59" t="s">
        <v>32</v>
      </c>
      <c r="J17" s="59" t="s">
        <v>32</v>
      </c>
    </row>
    <row r="18" spans="3:10" ht="21.95" customHeight="1">
      <c r="C18" s="3"/>
      <c r="D18" s="4" t="s">
        <v>40</v>
      </c>
      <c r="E18" s="59" t="s">
        <v>32</v>
      </c>
      <c r="F18" s="59" t="s">
        <v>32</v>
      </c>
      <c r="G18" s="59" t="s">
        <v>32</v>
      </c>
      <c r="H18" s="59" t="s">
        <v>32</v>
      </c>
      <c r="I18" s="59" t="s">
        <v>32</v>
      </c>
      <c r="J18" s="59" t="s">
        <v>32</v>
      </c>
    </row>
    <row r="19" spans="3:10" ht="21.95" customHeight="1">
      <c r="C19" s="3"/>
      <c r="D19" s="4"/>
      <c r="E19" s="57"/>
      <c r="F19" s="59"/>
      <c r="G19" s="59"/>
      <c r="H19" s="59"/>
      <c r="I19" s="59"/>
      <c r="J19" s="59"/>
    </row>
    <row r="20" spans="3:10" ht="21.95" customHeight="1">
      <c r="C20" s="3"/>
      <c r="D20" s="4"/>
      <c r="E20" s="57"/>
      <c r="F20" s="59"/>
      <c r="G20" s="59"/>
      <c r="H20" s="59"/>
      <c r="I20" s="59"/>
      <c r="J20" s="59"/>
    </row>
    <row r="21" spans="3:10" ht="21.95" customHeight="1">
      <c r="C21" s="3"/>
      <c r="D21" s="4"/>
      <c r="E21" s="60"/>
      <c r="F21" s="59"/>
      <c r="G21" s="59"/>
      <c r="H21" s="59"/>
      <c r="I21" s="59"/>
      <c r="J21" s="59"/>
    </row>
    <row r="22" spans="3:10" ht="21.95" customHeight="1">
      <c r="C22" s="3"/>
      <c r="D22" s="4"/>
      <c r="E22" s="60"/>
      <c r="F22" s="59"/>
      <c r="G22" s="59"/>
      <c r="H22" s="59"/>
      <c r="I22" s="59"/>
      <c r="J22" s="59"/>
    </row>
    <row r="23" spans="3:10" ht="21.95" customHeight="1">
      <c r="C23" s="3"/>
      <c r="D23" s="5"/>
      <c r="E23" s="61"/>
      <c r="F23" s="62"/>
      <c r="G23" s="62"/>
      <c r="H23" s="62"/>
      <c r="I23" s="62"/>
      <c r="J23" s="62"/>
    </row>
  </sheetData>
  <mergeCells count="1">
    <mergeCell ref="E9:J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80"/>
  <sheetViews>
    <sheetView workbookViewId="0">
      <selection activeCell="G50" sqref="G50"/>
    </sheetView>
  </sheetViews>
  <sheetFormatPr defaultColWidth="11.42578125" defaultRowHeight="15"/>
  <cols>
    <col min="1" max="1" width="3.28515625" style="2" customWidth="1"/>
    <col min="2" max="2" width="29.42578125" style="2" customWidth="1"/>
    <col min="3" max="3" width="68.42578125" style="2" customWidth="1"/>
    <col min="4" max="4" width="28.140625" style="2" customWidth="1"/>
    <col min="5" max="5" width="35.5703125" style="2" customWidth="1"/>
    <col min="6" max="6" width="17.42578125" style="12" customWidth="1"/>
    <col min="7" max="7" width="17.140625" style="12" customWidth="1"/>
    <col min="8" max="8" width="19.140625" style="12" customWidth="1"/>
    <col min="9" max="16384" width="11.42578125" style="2"/>
  </cols>
  <sheetData>
    <row r="2" spans="1:8">
      <c r="B2" s="2" t="s">
        <v>41</v>
      </c>
    </row>
    <row r="3" spans="1:8" ht="15.75" thickBot="1"/>
    <row r="4" spans="1:8" ht="19.5" thickBot="1">
      <c r="D4" s="99" t="s">
        <v>42</v>
      </c>
      <c r="E4" s="100"/>
      <c r="F4" s="13"/>
      <c r="H4" s="14"/>
    </row>
    <row r="5" spans="1:8" ht="15" customHeight="1" thickBot="1">
      <c r="A5" s="3"/>
      <c r="B5" s="9" t="s">
        <v>43</v>
      </c>
      <c r="C5" s="10" t="s">
        <v>2</v>
      </c>
      <c r="D5" s="10" t="s">
        <v>44</v>
      </c>
      <c r="E5" s="9" t="s">
        <v>45</v>
      </c>
      <c r="F5" s="15" t="s">
        <v>46</v>
      </c>
      <c r="G5" s="16" t="s">
        <v>47</v>
      </c>
      <c r="H5" s="19" t="s">
        <v>48</v>
      </c>
    </row>
    <row r="6" spans="1:8" ht="15" customHeight="1">
      <c r="A6" s="3"/>
      <c r="B6" s="96" t="s">
        <v>35</v>
      </c>
      <c r="C6" s="20" t="str">
        <f>'Temas Analíticos'!C10</f>
        <v>Numero aproximado por género.</v>
      </c>
      <c r="D6" s="21" t="s">
        <v>49</v>
      </c>
      <c r="E6" s="22"/>
      <c r="F6" s="95">
        <v>0.8</v>
      </c>
      <c r="G6" s="95">
        <v>0.7</v>
      </c>
      <c r="H6" s="95">
        <f>F6*0.6+G6*0.4</f>
        <v>0.76</v>
      </c>
    </row>
    <row r="7" spans="1:8" ht="15" customHeight="1">
      <c r="A7" s="3"/>
      <c r="B7" s="97"/>
      <c r="C7" s="20" t="str">
        <f>'Temas Analíticos'!C11</f>
        <v xml:space="preserve">Número aproximado por PIB Nominal. </v>
      </c>
      <c r="D7" s="23"/>
      <c r="E7" s="24"/>
      <c r="F7" s="93"/>
      <c r="G7" s="93"/>
      <c r="H7" s="93"/>
    </row>
    <row r="8" spans="1:8" ht="15" customHeight="1">
      <c r="A8" s="3"/>
      <c r="B8" s="97"/>
      <c r="C8" s="20" t="str">
        <f>'Temas Analíticos'!C12</f>
        <v>Numero aproximado por grupos de edad.</v>
      </c>
      <c r="D8" s="23"/>
      <c r="E8" s="24"/>
      <c r="F8" s="93"/>
      <c r="G8" s="93"/>
      <c r="H8" s="93"/>
    </row>
    <row r="9" spans="1:8" ht="15.75" customHeight="1">
      <c r="A9" s="3"/>
      <c r="B9" s="97"/>
      <c r="C9" s="20" t="str">
        <f>'Temas Analíticos'!C13</f>
        <v>Número aproximado por Tipo de Muerte.</v>
      </c>
      <c r="D9" s="23"/>
      <c r="E9" s="24"/>
      <c r="F9" s="93"/>
      <c r="G9" s="93"/>
      <c r="H9" s="93"/>
    </row>
    <row r="10" spans="1:8" ht="15.75" customHeight="1">
      <c r="A10" s="3"/>
      <c r="B10" s="98"/>
      <c r="C10" s="20">
        <f>'Temas Analíticos'!C14</f>
        <v>0</v>
      </c>
      <c r="D10" s="25"/>
      <c r="E10" s="26"/>
      <c r="F10" s="94"/>
      <c r="G10" s="94"/>
      <c r="H10" s="94"/>
    </row>
    <row r="11" spans="1:8" ht="15.75">
      <c r="A11" s="3"/>
      <c r="B11" s="11"/>
      <c r="C11" s="20">
        <f>'Temas Analíticos'!C14</f>
        <v>0</v>
      </c>
      <c r="D11" s="27"/>
      <c r="E11" s="27"/>
      <c r="F11" s="17"/>
      <c r="G11" s="17"/>
      <c r="H11" s="18"/>
    </row>
    <row r="12" spans="1:8" ht="15" customHeight="1">
      <c r="A12" s="3"/>
      <c r="B12" s="96" t="s">
        <v>35</v>
      </c>
      <c r="C12" s="20" t="str">
        <f>'Temas Analíticos'!C15</f>
        <v>Número aproximado por Tipo de Muerte.</v>
      </c>
      <c r="D12" s="21" t="s">
        <v>49</v>
      </c>
      <c r="E12" s="22"/>
      <c r="F12" s="95">
        <v>0.8</v>
      </c>
      <c r="G12" s="95">
        <v>0.7</v>
      </c>
      <c r="H12" s="95">
        <f>F12*0.6+G12*0.4</f>
        <v>0.76</v>
      </c>
    </row>
    <row r="13" spans="1:8" ht="15" customHeight="1">
      <c r="A13" s="3"/>
      <c r="B13" s="97"/>
      <c r="C13" s="20" t="str">
        <f>'Temas Analíticos'!C16</f>
        <v>Numero aproximado por grupos de edad.</v>
      </c>
      <c r="D13" s="23"/>
      <c r="E13" s="24"/>
      <c r="F13" s="93"/>
      <c r="G13" s="93"/>
      <c r="H13" s="93"/>
    </row>
    <row r="14" spans="1:8" ht="15" customHeight="1">
      <c r="A14" s="3"/>
      <c r="B14" s="97"/>
      <c r="C14" s="20" t="str">
        <f>'Temas Analíticos'!C17</f>
        <v>Número aproximado por tipo de muerte violenta.</v>
      </c>
      <c r="D14" s="23"/>
      <c r="E14" s="24"/>
      <c r="F14" s="93"/>
      <c r="G14" s="93"/>
      <c r="H14" s="93"/>
    </row>
    <row r="15" spans="1:8" ht="15" customHeight="1">
      <c r="A15" s="3"/>
      <c r="B15" s="97"/>
      <c r="C15" s="20" t="str">
        <f>'Temas Analíticos'!C18</f>
        <v>Número aproximado por capitales de departamento.</v>
      </c>
      <c r="D15" s="23"/>
      <c r="E15" s="24"/>
      <c r="F15" s="93"/>
      <c r="G15" s="93"/>
      <c r="H15" s="93"/>
    </row>
    <row r="16" spans="1:8" ht="15.75" customHeight="1">
      <c r="A16" s="3"/>
      <c r="B16" s="98"/>
      <c r="C16" s="20">
        <f>'Temas Analíticos'!C19</f>
        <v>0</v>
      </c>
      <c r="D16" s="25"/>
      <c r="E16" s="26"/>
      <c r="F16" s="94"/>
      <c r="G16" s="94"/>
      <c r="H16" s="94"/>
    </row>
    <row r="17" spans="1:8" ht="15.75">
      <c r="A17" s="3"/>
      <c r="B17" s="11"/>
      <c r="C17" s="20">
        <f>'Temas Analíticos'!C19</f>
        <v>0</v>
      </c>
      <c r="D17" s="27"/>
      <c r="E17" s="27"/>
      <c r="F17" s="17"/>
      <c r="G17" s="17"/>
      <c r="H17" s="18"/>
    </row>
    <row r="18" spans="1:8" ht="15" customHeight="1">
      <c r="A18" s="3"/>
      <c r="B18" s="101" t="s">
        <v>36</v>
      </c>
      <c r="C18" s="20" t="str">
        <f>'Temas Analíticos'!C20</f>
        <v>Número aproximado por departamento.</v>
      </c>
      <c r="D18" s="21" t="s">
        <v>50</v>
      </c>
      <c r="E18" s="22"/>
      <c r="F18" s="95">
        <v>0.8</v>
      </c>
      <c r="G18" s="95">
        <v>1</v>
      </c>
      <c r="H18" s="95">
        <f>F18*0.6+G18*0.4</f>
        <v>0.88</v>
      </c>
    </row>
    <row r="19" spans="1:8" ht="15" customHeight="1">
      <c r="A19" s="3"/>
      <c r="B19" s="97"/>
      <c r="C19" s="20" t="str">
        <f>'Temas Analíticos'!C21</f>
        <v>Número aproximado por género.</v>
      </c>
      <c r="D19" s="23" t="s">
        <v>51</v>
      </c>
      <c r="E19" s="24"/>
      <c r="F19" s="93"/>
      <c r="G19" s="93"/>
      <c r="H19" s="93"/>
    </row>
    <row r="20" spans="1:8" ht="15" customHeight="1">
      <c r="A20" s="3"/>
      <c r="B20" s="97"/>
      <c r="C20" s="20" t="str">
        <f>'Temas Analíticos'!C22</f>
        <v>Número aproximado por tipo de muerte violenta.</v>
      </c>
      <c r="D20" s="23" t="s">
        <v>52</v>
      </c>
      <c r="E20" s="24"/>
      <c r="F20" s="93"/>
      <c r="G20" s="93"/>
      <c r="H20" s="93"/>
    </row>
    <row r="21" spans="1:8" ht="15" customHeight="1">
      <c r="A21" s="3"/>
      <c r="B21" s="97"/>
      <c r="C21" s="20" t="str">
        <f>'Temas Analíticos'!C23</f>
        <v xml:space="preserve">Número aproximado por PIB Nominal. </v>
      </c>
      <c r="D21" s="23"/>
      <c r="E21" s="24"/>
      <c r="F21" s="93"/>
      <c r="G21" s="93"/>
      <c r="H21" s="93"/>
    </row>
    <row r="22" spans="1:8" ht="15.75" customHeight="1">
      <c r="A22" s="3"/>
      <c r="B22" s="98"/>
      <c r="C22" s="20" t="str">
        <f>'Temas Analíticos'!C24</f>
        <v>Número aproximado por capitales de departamento.</v>
      </c>
      <c r="D22" s="25"/>
      <c r="E22" s="26"/>
      <c r="F22" s="94"/>
      <c r="G22" s="94"/>
      <c r="H22" s="94"/>
    </row>
    <row r="23" spans="1:8" ht="15.75">
      <c r="A23" s="3"/>
      <c r="B23" s="11"/>
      <c r="C23" s="20">
        <f>'Temas Analíticos'!C25</f>
        <v>0</v>
      </c>
      <c r="D23" s="27"/>
      <c r="E23" s="27"/>
      <c r="F23" s="17"/>
      <c r="G23" s="17"/>
      <c r="H23" s="18"/>
    </row>
    <row r="24" spans="1:8" ht="15" customHeight="1">
      <c r="A24" s="3"/>
      <c r="B24" s="101" t="s">
        <v>31</v>
      </c>
      <c r="C24" s="102" t="s">
        <v>53</v>
      </c>
      <c r="D24" s="21" t="s">
        <v>54</v>
      </c>
      <c r="E24" s="22"/>
      <c r="F24" s="95">
        <v>1</v>
      </c>
      <c r="G24" s="95">
        <v>1</v>
      </c>
      <c r="H24" s="95">
        <f>F24*0.6+G24*0.4</f>
        <v>1</v>
      </c>
    </row>
    <row r="25" spans="1:8" ht="15" customHeight="1">
      <c r="A25" s="3"/>
      <c r="B25" s="97"/>
      <c r="C25" s="103"/>
      <c r="D25" s="23" t="s">
        <v>55</v>
      </c>
      <c r="E25" s="24"/>
      <c r="F25" s="93"/>
      <c r="G25" s="93"/>
      <c r="H25" s="93"/>
    </row>
    <row r="26" spans="1:8" ht="15" customHeight="1">
      <c r="A26" s="3"/>
      <c r="B26" s="97"/>
      <c r="C26" s="103"/>
      <c r="D26" s="23" t="s">
        <v>56</v>
      </c>
      <c r="E26" s="24"/>
      <c r="F26" s="93"/>
      <c r="G26" s="93"/>
      <c r="H26" s="93"/>
    </row>
    <row r="27" spans="1:8" ht="15" customHeight="1">
      <c r="A27" s="3"/>
      <c r="B27" s="97"/>
      <c r="C27" s="103"/>
      <c r="D27" s="23"/>
      <c r="E27" s="24"/>
      <c r="F27" s="93"/>
      <c r="G27" s="93"/>
      <c r="H27" s="93"/>
    </row>
    <row r="28" spans="1:8" ht="15.75" customHeight="1">
      <c r="A28" s="3"/>
      <c r="B28" s="98"/>
      <c r="C28" s="104"/>
      <c r="D28" s="25"/>
      <c r="E28" s="26"/>
      <c r="F28" s="94"/>
      <c r="G28" s="94"/>
      <c r="H28" s="94"/>
    </row>
    <row r="29" spans="1:8" ht="15.75">
      <c r="A29" s="3"/>
      <c r="B29" s="11"/>
      <c r="C29" s="20">
        <f>'Temas Analíticos'!C31</f>
        <v>0</v>
      </c>
      <c r="D29" s="27"/>
      <c r="E29" s="27"/>
      <c r="F29" s="67"/>
      <c r="G29" s="67"/>
      <c r="H29" s="68"/>
    </row>
    <row r="30" spans="1:8">
      <c r="B30" s="125" t="s">
        <v>34</v>
      </c>
      <c r="C30" s="102" t="s">
        <v>53</v>
      </c>
      <c r="D30" s="21" t="s">
        <v>57</v>
      </c>
      <c r="E30" s="65"/>
      <c r="F30" s="112">
        <v>0.6</v>
      </c>
      <c r="G30" s="115">
        <v>0.6</v>
      </c>
      <c r="H30" s="112">
        <f>F30*0.6+G30*0.4</f>
        <v>0.6</v>
      </c>
    </row>
    <row r="31" spans="1:8">
      <c r="B31" s="126"/>
      <c r="C31" s="103"/>
      <c r="D31" s="23" t="s">
        <v>58</v>
      </c>
      <c r="E31" s="69"/>
      <c r="F31" s="113"/>
      <c r="G31" s="116"/>
      <c r="H31" s="113"/>
    </row>
    <row r="32" spans="1:8" ht="15" customHeight="1">
      <c r="B32" s="126"/>
      <c r="C32" s="103"/>
      <c r="D32" s="23"/>
      <c r="E32" s="69"/>
      <c r="F32" s="113"/>
      <c r="G32" s="116"/>
      <c r="H32" s="113"/>
    </row>
    <row r="33" spans="1:8" ht="15" customHeight="1">
      <c r="B33" s="126"/>
      <c r="C33" s="103"/>
      <c r="D33" s="23"/>
      <c r="E33" s="69"/>
      <c r="F33" s="113"/>
      <c r="G33" s="116"/>
      <c r="H33" s="113"/>
    </row>
    <row r="34" spans="1:8" ht="15.75" customHeight="1">
      <c r="B34" s="127"/>
      <c r="C34" s="104"/>
      <c r="D34" s="25"/>
      <c r="E34" s="66"/>
      <c r="F34" s="114"/>
      <c r="G34" s="117"/>
      <c r="H34" s="114"/>
    </row>
    <row r="35" spans="1:8">
      <c r="B35" s="120"/>
      <c r="C35" s="121"/>
      <c r="D35" s="122"/>
      <c r="E35" s="122"/>
      <c r="F35" s="123"/>
      <c r="G35" s="123"/>
      <c r="H35" s="124"/>
    </row>
    <row r="36" spans="1:8" ht="15" customHeight="1">
      <c r="B36" s="128" t="s">
        <v>33</v>
      </c>
      <c r="C36" s="70" t="s">
        <v>59</v>
      </c>
      <c r="D36" s="22" t="s">
        <v>50</v>
      </c>
      <c r="E36" s="65"/>
      <c r="F36" s="118">
        <v>0.7</v>
      </c>
      <c r="G36" s="118">
        <v>0.8</v>
      </c>
      <c r="H36" s="113">
        <f>F36*0.6+G36*0.4</f>
        <v>0.74</v>
      </c>
    </row>
    <row r="37" spans="1:8" ht="15" customHeight="1">
      <c r="B37" s="129"/>
      <c r="C37" s="70" t="s">
        <v>60</v>
      </c>
      <c r="D37" s="26" t="s">
        <v>51</v>
      </c>
      <c r="E37" s="66"/>
      <c r="F37" s="119"/>
      <c r="G37" s="119"/>
      <c r="H37" s="114"/>
    </row>
    <row r="38" spans="1:8" ht="15.75">
      <c r="B38" s="105"/>
      <c r="C38" s="106"/>
      <c r="D38" s="107"/>
      <c r="E38" s="107"/>
      <c r="F38" s="106"/>
      <c r="G38" s="106"/>
      <c r="H38" s="108"/>
    </row>
    <row r="39" spans="1:8" ht="15" customHeight="1">
      <c r="A39" s="3"/>
      <c r="B39" s="97" t="s">
        <v>37</v>
      </c>
      <c r="C39" s="109" t="s">
        <v>61</v>
      </c>
      <c r="D39" s="21" t="s">
        <v>50</v>
      </c>
      <c r="E39" s="22"/>
      <c r="F39" s="93">
        <v>0.9</v>
      </c>
      <c r="G39" s="93">
        <v>1</v>
      </c>
      <c r="H39" s="93">
        <f>F39*0.6+G39*0.4</f>
        <v>0.94000000000000006</v>
      </c>
    </row>
    <row r="40" spans="1:8" ht="15" customHeight="1">
      <c r="A40" s="3"/>
      <c r="B40" s="97"/>
      <c r="C40" s="110"/>
      <c r="D40" s="23" t="s">
        <v>52</v>
      </c>
      <c r="E40" s="24"/>
      <c r="F40" s="93"/>
      <c r="G40" s="93"/>
      <c r="H40" s="93"/>
    </row>
    <row r="41" spans="1:8" ht="15" customHeight="1">
      <c r="A41" s="3"/>
      <c r="B41" s="97"/>
      <c r="C41" s="110"/>
      <c r="D41" s="23" t="s">
        <v>49</v>
      </c>
      <c r="E41" s="24"/>
      <c r="F41" s="93"/>
      <c r="G41" s="93"/>
      <c r="H41" s="93"/>
    </row>
    <row r="42" spans="1:8" ht="15" customHeight="1">
      <c r="A42" s="3"/>
      <c r="B42" s="97"/>
      <c r="C42" s="110"/>
      <c r="D42" s="23"/>
      <c r="E42" s="24"/>
      <c r="F42" s="93"/>
      <c r="G42" s="93"/>
      <c r="H42" s="93"/>
    </row>
    <row r="43" spans="1:8" ht="15.75" customHeight="1">
      <c r="A43" s="3"/>
      <c r="B43" s="98"/>
      <c r="C43" s="111"/>
      <c r="D43" s="25"/>
      <c r="E43" s="26"/>
      <c r="F43" s="94"/>
      <c r="G43" s="94"/>
      <c r="H43" s="94"/>
    </row>
    <row r="44" spans="1:8" ht="15.75">
      <c r="A44" s="3"/>
      <c r="B44" s="11"/>
      <c r="C44" s="20">
        <f>'Temas Analíticos'!C49</f>
        <v>0</v>
      </c>
      <c r="D44" s="27"/>
      <c r="E44" s="27"/>
      <c r="F44" s="17"/>
      <c r="G44" s="17"/>
      <c r="H44" s="18"/>
    </row>
    <row r="45" spans="1:8" ht="15" customHeight="1">
      <c r="A45" s="3"/>
      <c r="B45" s="101" t="s">
        <v>39</v>
      </c>
      <c r="C45" s="102" t="s">
        <v>53</v>
      </c>
      <c r="D45" s="21" t="s">
        <v>49</v>
      </c>
      <c r="E45" s="22"/>
      <c r="F45" s="95">
        <v>0.6</v>
      </c>
      <c r="G45" s="95">
        <v>0.5</v>
      </c>
      <c r="H45" s="95">
        <f>F45*0.6+G45*0.4</f>
        <v>0.56000000000000005</v>
      </c>
    </row>
    <row r="46" spans="1:8" ht="15" customHeight="1">
      <c r="A46" s="3"/>
      <c r="B46" s="97"/>
      <c r="C46" s="103"/>
      <c r="D46" s="23" t="s">
        <v>62</v>
      </c>
      <c r="E46" s="24"/>
      <c r="F46" s="93"/>
      <c r="G46" s="93"/>
      <c r="H46" s="93"/>
    </row>
    <row r="47" spans="1:8" ht="15" customHeight="1">
      <c r="A47" s="3"/>
      <c r="B47" s="97"/>
      <c r="C47" s="103"/>
      <c r="D47" s="23"/>
      <c r="E47" s="24"/>
      <c r="F47" s="93"/>
      <c r="G47" s="93"/>
      <c r="H47" s="93"/>
    </row>
    <row r="48" spans="1:8" ht="15" customHeight="1">
      <c r="A48" s="3"/>
      <c r="B48" s="97"/>
      <c r="C48" s="103"/>
      <c r="D48" s="23"/>
      <c r="E48" s="24"/>
      <c r="F48" s="93"/>
      <c r="G48" s="93"/>
      <c r="H48" s="93"/>
    </row>
    <row r="49" spans="1:8" ht="15.75" customHeight="1">
      <c r="A49" s="3"/>
      <c r="B49" s="98"/>
      <c r="C49" s="104"/>
      <c r="D49" s="25"/>
      <c r="E49" s="26"/>
      <c r="F49" s="94"/>
      <c r="G49" s="94"/>
      <c r="H49" s="94"/>
    </row>
    <row r="50" spans="1:8" ht="15.75">
      <c r="A50" s="3"/>
      <c r="B50" s="11"/>
      <c r="C50" s="20">
        <f>'Temas Analíticos'!C55</f>
        <v>0</v>
      </c>
      <c r="D50" s="27"/>
      <c r="E50" s="27"/>
      <c r="F50" s="17"/>
      <c r="G50" s="17"/>
      <c r="H50" s="18"/>
    </row>
    <row r="80" spans="5:5" ht="33" customHeight="1">
      <c r="E80" s="29"/>
    </row>
  </sheetData>
  <mergeCells count="39">
    <mergeCell ref="B39:B43"/>
    <mergeCell ref="B45:B49"/>
    <mergeCell ref="C24:C28"/>
    <mergeCell ref="B38:H38"/>
    <mergeCell ref="C39:C43"/>
    <mergeCell ref="C45:C49"/>
    <mergeCell ref="F30:F34"/>
    <mergeCell ref="G30:G34"/>
    <mergeCell ref="H30:H34"/>
    <mergeCell ref="F36:F37"/>
    <mergeCell ref="G36:G37"/>
    <mergeCell ref="H36:H37"/>
    <mergeCell ref="B35:H35"/>
    <mergeCell ref="C30:C34"/>
    <mergeCell ref="B30:B34"/>
    <mergeCell ref="B36:B37"/>
    <mergeCell ref="B6:B10"/>
    <mergeCell ref="D4:E4"/>
    <mergeCell ref="B12:B16"/>
    <mergeCell ref="B18:B22"/>
    <mergeCell ref="B24:B28"/>
    <mergeCell ref="F6:F10"/>
    <mergeCell ref="G6:G10"/>
    <mergeCell ref="H6:H10"/>
    <mergeCell ref="F12:F16"/>
    <mergeCell ref="H12:H16"/>
    <mergeCell ref="G12:G16"/>
    <mergeCell ref="F18:F22"/>
    <mergeCell ref="G18:G22"/>
    <mergeCell ref="H18:H22"/>
    <mergeCell ref="F24:F28"/>
    <mergeCell ref="G24:G28"/>
    <mergeCell ref="H24:H28"/>
    <mergeCell ref="F39:F43"/>
    <mergeCell ref="G39:G43"/>
    <mergeCell ref="H39:H43"/>
    <mergeCell ref="F45:F49"/>
    <mergeCell ref="G45:G49"/>
    <mergeCell ref="H45:H49"/>
  </mergeCells>
  <conditionalFormatting sqref="F39:H1048576 F1:H6 F11:H12 F17:H34 F36:H37">
    <cfRule type="dataBar" priority="1">
      <dataBar>
        <cfvo type="min"/>
        <cfvo type="max"/>
        <color rgb="FF008AEF"/>
      </dataBar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5:H16"/>
  <sheetViews>
    <sheetView workbookViewId="0">
      <selection activeCell="M12" sqref="M12:M13"/>
    </sheetView>
  </sheetViews>
  <sheetFormatPr defaultColWidth="11.42578125" defaultRowHeight="15"/>
  <cols>
    <col min="1" max="1" width="11.42578125" style="2"/>
    <col min="2" max="3" width="7" style="2" customWidth="1"/>
    <col min="4" max="4" width="69.28515625" style="2" customWidth="1"/>
    <col min="5" max="5" width="16.5703125" style="2" customWidth="1"/>
    <col min="6" max="6" width="15.7109375" style="2" customWidth="1"/>
    <col min="7" max="7" width="16.85546875" style="2" customWidth="1"/>
    <col min="8" max="8" width="17.5703125" style="2" customWidth="1"/>
    <col min="9" max="17" width="5.7109375" style="2" customWidth="1"/>
    <col min="18" max="16384" width="11.42578125" style="2"/>
  </cols>
  <sheetData>
    <row r="5" spans="3:8">
      <c r="D5" s="2" t="s">
        <v>63</v>
      </c>
    </row>
    <row r="9" spans="3:8" ht="18.75">
      <c r="D9" s="52"/>
      <c r="E9" s="90" t="s">
        <v>64</v>
      </c>
      <c r="F9" s="91"/>
      <c r="G9" s="91"/>
      <c r="H9" s="130"/>
    </row>
    <row r="10" spans="3:8" ht="178.5" customHeight="1">
      <c r="D10" s="1" t="s">
        <v>65</v>
      </c>
      <c r="E10" s="71" t="s">
        <v>66</v>
      </c>
      <c r="F10" s="72" t="s">
        <v>67</v>
      </c>
      <c r="G10" s="73" t="s">
        <v>68</v>
      </c>
      <c r="H10" s="74" t="s">
        <v>69</v>
      </c>
    </row>
    <row r="11" spans="3:8" ht="21.95" customHeight="1">
      <c r="C11" s="3"/>
      <c r="D11" s="4" t="s">
        <v>70</v>
      </c>
      <c r="E11" s="75" t="s">
        <v>32</v>
      </c>
      <c r="F11" s="75" t="s">
        <v>32</v>
      </c>
      <c r="G11" s="75" t="s">
        <v>32</v>
      </c>
      <c r="H11" s="76" t="s">
        <v>32</v>
      </c>
    </row>
    <row r="12" spans="3:8" ht="21.95" customHeight="1">
      <c r="C12" s="3"/>
      <c r="D12" s="4" t="s">
        <v>71</v>
      </c>
      <c r="E12" s="75" t="s">
        <v>32</v>
      </c>
      <c r="F12" s="75" t="s">
        <v>32</v>
      </c>
      <c r="G12" s="75" t="s">
        <v>32</v>
      </c>
      <c r="H12" s="75" t="s">
        <v>32</v>
      </c>
    </row>
    <row r="13" spans="3:8" ht="21.95" customHeight="1">
      <c r="C13" s="3"/>
      <c r="D13" s="4" t="s">
        <v>72</v>
      </c>
      <c r="E13" s="75" t="s">
        <v>32</v>
      </c>
      <c r="F13" s="75" t="s">
        <v>32</v>
      </c>
      <c r="G13" s="75" t="s">
        <v>32</v>
      </c>
      <c r="H13" s="75" t="s">
        <v>32</v>
      </c>
    </row>
    <row r="14" spans="3:8" ht="21.95" customHeight="1">
      <c r="C14" s="3"/>
      <c r="D14" s="4" t="s">
        <v>73</v>
      </c>
      <c r="E14" s="75" t="s">
        <v>32</v>
      </c>
      <c r="F14" s="75" t="s">
        <v>32</v>
      </c>
      <c r="G14" s="75" t="s">
        <v>32</v>
      </c>
      <c r="H14" s="75" t="s">
        <v>32</v>
      </c>
    </row>
    <row r="15" spans="3:8" ht="21.95" customHeight="1">
      <c r="C15" s="3"/>
      <c r="D15" s="4" t="s">
        <v>74</v>
      </c>
      <c r="E15" s="75" t="s">
        <v>32</v>
      </c>
      <c r="F15" s="75" t="s">
        <v>32</v>
      </c>
      <c r="G15" s="75" t="s">
        <v>32</v>
      </c>
      <c r="H15" s="75" t="s">
        <v>32</v>
      </c>
    </row>
    <row r="16" spans="3:8" ht="21.95" customHeight="1">
      <c r="C16" s="3"/>
      <c r="D16" s="4" t="s">
        <v>75</v>
      </c>
      <c r="E16" s="75" t="s">
        <v>32</v>
      </c>
      <c r="F16" s="75" t="s">
        <v>32</v>
      </c>
      <c r="G16" s="75" t="s">
        <v>32</v>
      </c>
      <c r="H16" s="75" t="s">
        <v>32</v>
      </c>
    </row>
  </sheetData>
  <mergeCells count="1">
    <mergeCell ref="E9:H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:D28"/>
  <sheetViews>
    <sheetView workbookViewId="0">
      <selection activeCell="C30" sqref="C30"/>
    </sheetView>
  </sheetViews>
  <sheetFormatPr defaultColWidth="11.42578125" defaultRowHeight="15"/>
  <cols>
    <col min="1" max="2" width="11.42578125" style="2"/>
    <col min="3" max="3" width="52.28515625" style="2" customWidth="1"/>
    <col min="4" max="4" width="57" style="2" customWidth="1"/>
    <col min="5" max="16384" width="11.42578125" style="2"/>
  </cols>
  <sheetData>
    <row r="2" spans="3:3" ht="18.75">
      <c r="C2" s="28" t="s">
        <v>76</v>
      </c>
    </row>
    <row r="28" spans="3:4" ht="37.5">
      <c r="C28" s="30" t="s">
        <v>77</v>
      </c>
      <c r="D28" s="31" t="s">
        <v>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Asistente</dc:creator>
  <cp:keywords/>
  <dc:description/>
  <cp:lastModifiedBy/>
  <cp:revision/>
  <dcterms:created xsi:type="dcterms:W3CDTF">2010-08-04T18:07:30Z</dcterms:created>
  <dcterms:modified xsi:type="dcterms:W3CDTF">2021-12-10T18:25:08Z</dcterms:modified>
  <cp:category/>
  <cp:contentStatus/>
</cp:coreProperties>
</file>