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Projekte\endemo_Projects\endemo_v2.0.0\input\Historical_data\HOU\"/>
    </mc:Choice>
  </mc:AlternateContent>
  <xr:revisionPtr revIDLastSave="0" documentId="13_ncr:1_{A904C7D4-2BBC-4257-927C-7DD04DCA3142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P_HEAT" sheetId="1" r:id="rId1"/>
    <sheet name="SP_COOL" sheetId="4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4" l="1"/>
  <c r="D34" i="4"/>
  <c r="D33" i="4"/>
  <c r="D29" i="4"/>
  <c r="D19" i="4"/>
  <c r="D19" i="1"/>
  <c r="D36" i="1"/>
  <c r="D34" i="1"/>
  <c r="D33" i="1"/>
  <c r="D29" i="1"/>
</calcChain>
</file>

<file path=xl/sharedStrings.xml><?xml version="1.0" encoding="utf-8"?>
<sst xmlns="http://schemas.openxmlformats.org/spreadsheetml/2006/main" count="321" uniqueCount="136">
  <si>
    <t>Source / Assumption</t>
  </si>
  <si>
    <t>European Union (EU6-1958, EU9-1973, EU10-1981, EU12-1986, EU15-1995, EU25-2004, EU27-2007, EU28-2013, EU27-2020)</t>
  </si>
  <si>
    <t>[1]</t>
  </si>
  <si>
    <t>European Union - 27 countries (from 2020)</t>
  </si>
  <si>
    <t>European Union - 28 countries (2013-2020)</t>
  </si>
  <si>
    <t>European Union - 27 countries (2007-2013)</t>
  </si>
  <si>
    <t>Euro area (EA11-1999, EA12-2001, EA13-2007, EA15-2008, EA16-2009, EA17-2011, EA18-2014, EA19-2015, EA20-2023)</t>
  </si>
  <si>
    <t>Euro area - 19 countries  (2015-2022)</t>
  </si>
  <si>
    <t>Euro area - 18 countries (2014)</t>
  </si>
  <si>
    <t>Belgium</t>
  </si>
  <si>
    <t>[6]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</si>
  <si>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</si>
  <si>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</si>
  <si>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</si>
  <si>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</si>
  <si>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</si>
  <si>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</si>
  <si>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</si>
  <si>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</si>
  <si>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</si>
  <si>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</si>
  <si>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</si>
  <si>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</si>
  <si>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</si>
  <si>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</si>
  <si>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</si>
  <si>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</si>
  <si>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</si>
  <si>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A1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</si>
  <si>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</si>
  <si>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</si>
  <si>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</si>
  <si>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</si>
  <si>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</si>
  <si>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</si>
  <si>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</si>
  <si>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</si>
  <si>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</si>
  <si>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</si>
  <si>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A2</t>
  </si>
  <si>
    <t>Iceland</t>
  </si>
  <si>
    <t>Norway</t>
  </si>
  <si>
    <t>Switzerland</t>
  </si>
  <si>
    <t>[7]</t>
  </si>
  <si>
    <t>Montenegro</t>
  </si>
  <si>
    <t>[2]</t>
  </si>
  <si>
    <t>North Macedonia</t>
  </si>
  <si>
    <t>A3</t>
  </si>
  <si>
    <t>Serbia</t>
  </si>
  <si>
    <t>[3]</t>
  </si>
  <si>
    <t>Albania</t>
  </si>
  <si>
    <t>[8]</t>
  </si>
  <si>
    <t>Bosnia and Herzegovina</t>
  </si>
  <si>
    <t>[4]</t>
  </si>
  <si>
    <t>Mark:</t>
  </si>
  <si>
    <t>Data in the column necessary for the model run</t>
  </si>
  <si>
    <t>Data in the column used as a basis for trend rate calculation or for assumptions</t>
  </si>
  <si>
    <t>German value used as assumption for multiple countries without enough information</t>
  </si>
  <si>
    <t>Description</t>
  </si>
  <si>
    <t>Application area</t>
  </si>
  <si>
    <t>Specification</t>
  </si>
  <si>
    <t>Web</t>
  </si>
  <si>
    <t>Title</t>
  </si>
  <si>
    <t>Author</t>
  </si>
  <si>
    <t>Publisher</t>
  </si>
  <si>
    <t>Year</t>
  </si>
  <si>
    <t>Access</t>
  </si>
  <si>
    <t>Last Update</t>
  </si>
  <si>
    <t>Calculation</t>
  </si>
  <si>
    <t>Copyright notice</t>
  </si>
  <si>
    <t>License type</t>
  </si>
  <si>
    <t>Source:</t>
  </si>
  <si>
    <t>area_per_house</t>
  </si>
  <si>
    <t>All countries except the ones below (Montenegro, North Macedonia, Serbia, Albania, BiH)</t>
  </si>
  <si>
    <t>https://ec.europa.eu/eurostat/databrowser/view/ilc_hcmh02/default/table?lang=en</t>
  </si>
  <si>
    <t>Average size of dwelling by household type and degree of urbanisation; 
ilc_hcmh02</t>
  </si>
  <si>
    <t>Eurostat</t>
  </si>
  <si>
    <t>03.11.2023</t>
  </si>
  <si>
    <t>20.06.2019</t>
  </si>
  <si>
    <t>https://ec.europa.eu/eurostat/web/main/about-us/policies/copyright</t>
  </si>
  <si>
    <t>https://creativecommons.org/licenses/by/4.0/</t>
  </si>
  <si>
    <t>area_per_house, Trend Rate [%]</t>
  </si>
  <si>
    <t>SLED_Montenegro_BUILDING_ENG.pdf</t>
  </si>
  <si>
    <t>https://www.researchgate.net/publication/324602656_The_typology_of_the_residential_building_stock_of_Montenegro_and_modelling_its_low-carbon_transformation_Support_for_Low-Emission_Development_in_South_Eastern_Europe_SLED#fullTextFileContent</t>
  </si>
  <si>
    <t>The typology of the residential building stock of Montenegro and modelling ist low-carbon transformation</t>
  </si>
  <si>
    <t>Novikova, Aleksandra; Csoknyai,Tamás; Miljanic,Zoran; Gligoric,Biljana; Vušanovic,Igor; Szalay,Zsuzsa</t>
  </si>
  <si>
    <t>Regional environmental center</t>
  </si>
  <si>
    <t xml:space="preserve"> for occupied dwellings</t>
  </si>
  <si>
    <t>The typology of the residential building stock in Serbia and modelling ist low-carbon transformation</t>
  </si>
  <si>
    <t>Novikova, Aleksandra; Csoknyai,Tamás; Jovanović Popović, Milica;  Stanković, Bojana; Živković, Branislav; Ignjatović, Dušan; Sretenović, Aleksandra; Szalay,Zsuzsa</t>
  </si>
  <si>
    <t>BiH</t>
  </si>
  <si>
    <t>https://habitat-worldmap.org/en/country/europe-2/southern-europe/bosnia-and-herzegovina/</t>
  </si>
  <si>
    <t>Bosnia and Herzegovina: Urbanisation: Urban housing</t>
  </si>
  <si>
    <t>Habitat Worldmap</t>
  </si>
  <si>
    <t>09.06.2019</t>
  </si>
  <si>
    <t>[5]</t>
  </si>
  <si>
    <t>for Trend Rate [%]</t>
  </si>
  <si>
    <t>calculation</t>
  </si>
  <si>
    <t>P. 52</t>
  </si>
  <si>
    <t>https://www.klimareporter.de/images/dokumente/2020/12/Projektionsbericht-der-Bundesregierung-2019.pdf</t>
  </si>
  <si>
    <t>Projektionsbericht 2019 für Deutschland gemäß Verordnung (EU) Nr. 525/2013</t>
  </si>
  <si>
    <t>all available countries</t>
  </si>
  <si>
    <t>Data from before 2004 / from 2002; All dwellings</t>
  </si>
  <si>
    <t>https://kk.org/extrapolations/size-of-homes-global/</t>
  </si>
  <si>
    <t>Size of Homes, Global</t>
  </si>
  <si>
    <t>KK</t>
  </si>
  <si>
    <t>Durchschnittliche Wohnungsfläche sowie durchschnittliche Fläche pro Zimmer in den Kantonen, 2021</t>
  </si>
  <si>
    <t>https://www.bfs.admin.ch/bfs/de/home/statistiken/bau-wohnungswesen/wohnungen/groesse.html</t>
  </si>
  <si>
    <t>Wohnungsgrösse</t>
  </si>
  <si>
    <t>Schweizerische Eidgenossenschaft, Bundesamt für Statistik</t>
  </si>
  <si>
    <t>03.11.2022</t>
  </si>
  <si>
    <t>area_per_person</t>
  </si>
  <si>
    <t>https://www.ikem.de/wp-content/uploads/2016/01/SLED_Albania_RESIDENTIAL_BUILDING_ENG.pdf</t>
  </si>
  <si>
    <t>The typology of the residential building stock in Albania and modelling ist low-carbon transformation</t>
  </si>
  <si>
    <t xml:space="preserve">Novikova, Aleksandra; Szalay,Zsuzsa; Simaku, Gjergji; Thimjo, Teuta; Salamon, Bálint; Plaku, Thimjo; Csoknyai,Tamás; </t>
  </si>
  <si>
    <t>[9]</t>
  </si>
  <si>
    <t>https://www.bfs.admin.ch/bfs/de/home/statistiken/bau-wohnungswesen/wohnungen/groesse.assetdetail.22304473.html</t>
  </si>
  <si>
    <t xml:space="preserve">Assumption: </t>
  </si>
  <si>
    <t>Area per household as European Union - 27 countries (from 2020)</t>
  </si>
  <si>
    <t>Area per household as European Union - 28 countries (2013-2020)</t>
  </si>
  <si>
    <t>Area per household as Serbia</t>
  </si>
  <si>
    <t>A4</t>
  </si>
  <si>
    <t>Trend Rate [%] for other countries, not  having sources [6,7,8] = Germany</t>
  </si>
  <si>
    <t>A5</t>
  </si>
  <si>
    <t>Trend Rate [%] = 0.1 (almoust constant floor area)</t>
  </si>
  <si>
    <t>A6</t>
  </si>
  <si>
    <t>Trend Rate [%] for Monte Negro based on [2], Fig 19</t>
  </si>
  <si>
    <t>Further information</t>
  </si>
  <si>
    <t>F1</t>
  </si>
  <si>
    <t>http://www.unece.org/fileadmin/DAM/hlm/documents/2002/ece/hbp/ece.hbp.130.e.pdf</t>
  </si>
  <si>
    <t>https://euronews.al/en/study-on-albanian-homes-the-average-space-per-inhabitant-is-14-m2/</t>
  </si>
  <si>
    <t>https://pdf.usaid.gov/pdf_docs/PNACC281.pdf</t>
  </si>
  <si>
    <t>Area per Household</t>
  </si>
  <si>
    <t>Unit:</t>
  </si>
  <si>
    <t>m2/HH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</si>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</sst>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1" fontId="1" fillId="3" borderId="0" xfId="0" applyNumberFormat="1" applyFont="1" applyFill="1" applyAlignment="1">
      <alignment wrapText="1"/>
    </xf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0" fontId="0" fillId="4" borderId="0" xfId="0" quotePrefix="1" applyFill="1" applyAlignment="1">
      <alignment wrapText="1"/>
    </xf>
    <xf numFmtId="0" fontId="4" fillId="0" borderId="0" xfId="0" applyFont="1"/>
    <xf numFmtId="0" fontId="0" fillId="3" borderId="0" xfId="0" quotePrefix="1" applyFill="1" applyAlignment="1">
      <alignment wrapText="1"/>
    </xf>
    <xf numFmtId="0" fontId="0" fillId="5" borderId="0" xfId="0" quotePrefix="1" applyFill="1" applyAlignment="1">
      <alignment wrapText="1"/>
    </xf>
    <xf numFmtId="0" fontId="5" fillId="0" borderId="0" xfId="1" applyFont="1"/>
    <xf numFmtId="0" fontId="2" fillId="0" borderId="0" xfId="1" applyFill="1"/>
    <xf numFmtId="0" fontId="2" fillId="0" borderId="0" xfId="1"/>
    <xf numFmtId="0" fontId="1" fillId="0" borderId="0" xfId="1" applyFont="1"/>
    <xf numFmtId="0" fontId="1" fillId="0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abitat-worldmap.org/en/country/europe-2/southern-europe/bosnia-and-herzegovina/" TargetMode="External"/><Relationship Id="rId3" Type="http://schemas.openxmlformats.org/officeDocument/2006/relationships/hyperlink" Target="https://kk.org/extrapolations/size-of-homes-global/" TargetMode="External"/><Relationship Id="rId7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2" Type="http://schemas.openxmlformats.org/officeDocument/2006/relationships/hyperlink" Target="https://ec.europa.eu/eurostat/databrowser/view/ilc_hcmh02/default/table?lang=en" TargetMode="External"/><Relationship Id="rId1" Type="http://schemas.openxmlformats.org/officeDocument/2006/relationships/hyperlink" Target="http://www.unece.org/fileadmin/DAM/hlm/documents/2002/ece/hbp/ece.hbp.130.e.pdf" TargetMode="External"/><Relationship Id="rId6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5" Type="http://schemas.openxmlformats.org/officeDocument/2006/relationships/hyperlink" Target="https://www.klimareporter.de/images/dokumente/2020/12/Projektionsbericht-der-Bundesregierung-2019.pdf" TargetMode="External"/><Relationship Id="rId10" Type="http://schemas.openxmlformats.org/officeDocument/2006/relationships/hyperlink" Target="https://pdf.usaid.gov/pdf_docs/PNACC281.pdf" TargetMode="External"/><Relationship Id="rId4" Type="http://schemas.openxmlformats.org/officeDocument/2006/relationships/hyperlink" Target="https://www.bfs.admin.ch/bfs/de/home/statistiken/bau-wohnungswesen/wohnungen/groesse.html" TargetMode="External"/><Relationship Id="rId9" Type="http://schemas.openxmlformats.org/officeDocument/2006/relationships/hyperlink" Target="https://www.ikem.de/wp-content/uploads/2016/01/SLED_Albania_RESIDENTIAL_BUILDING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workbookViewId="0">
      <selection activeCell="F36" sqref="F36"/>
    </sheetView>
  </sheetViews>
  <sheetFormatPr baseColWidth="10" defaultColWidth="9.140625" defaultRowHeight="15" x14ac:dyDescent="0.25"/>
  <cols>
    <col min="1" max="1" width="28.85546875" customWidth="1"/>
    <col min="2" max="2" width="5" bestFit="1" customWidth="1"/>
    <col min="3" max="3" width="13.28515625" customWidth="1"/>
    <col min="4" max="4" width="5.5703125" bestFit="1" customWidth="1"/>
    <col min="5" max="5" width="11.5703125" bestFit="1" customWidth="1"/>
    <col min="6" max="6" width="5" bestFit="1" customWidth="1"/>
    <col min="7" max="7" width="11.5703125" bestFit="1" customWidth="1"/>
  </cols>
  <sheetData>
    <row r="1" spans="1:7" ht="46.9" customHeight="1" x14ac:dyDescent="0.25">
      <c r="A1" s="1" t="s">
        <v>135</v>
      </c>
      <c r="B1" s="3">
        <v>2002</v>
      </c>
      <c r="C1" s="2" t="s">
        <v>0</v>
      </c>
      <c r="D1" s="1">
        <v>2012</v>
      </c>
      <c r="E1" s="2" t="s">
        <v>0</v>
      </c>
      <c r="F1" s="3">
        <v>2021</v>
      </c>
      <c r="G1" s="2" t="s">
        <v>0</v>
      </c>
    </row>
    <row r="2" spans="1:7" x14ac:dyDescent="0.25">
      <c r="A2" s="5" t="s">
        <v>9</v>
      </c>
      <c r="B2">
        <v>86</v>
      </c>
      <c r="C2" t="s">
        <v>10</v>
      </c>
      <c r="D2" s="4">
        <v>124.3</v>
      </c>
      <c r="E2" t="s">
        <v>2</v>
      </c>
    </row>
    <row r="3" spans="1:7" x14ac:dyDescent="0.25">
      <c r="A3" s="4" t="s">
        <v>11</v>
      </c>
      <c r="D3" s="4">
        <v>73</v>
      </c>
      <c r="E3" t="s">
        <v>2</v>
      </c>
    </row>
    <row r="4" spans="1:7" x14ac:dyDescent="0.25">
      <c r="A4" s="5" t="s">
        <v>12</v>
      </c>
      <c r="D4" s="4">
        <v>78</v>
      </c>
      <c r="E4" t="s">
        <v>2</v>
      </c>
    </row>
    <row r="5" spans="1:7" x14ac:dyDescent="0.25">
      <c r="A5" s="4" t="s">
        <v>13</v>
      </c>
      <c r="B5">
        <v>109</v>
      </c>
      <c r="C5" t="s">
        <v>10</v>
      </c>
      <c r="D5" s="4">
        <v>118.1</v>
      </c>
      <c r="E5" t="s">
        <v>2</v>
      </c>
    </row>
    <row r="6" spans="1:7" x14ac:dyDescent="0.25">
      <c r="A6" s="5" t="s">
        <v>14</v>
      </c>
      <c r="B6">
        <v>87</v>
      </c>
      <c r="C6" t="s">
        <v>10</v>
      </c>
      <c r="D6" s="4">
        <v>94.3</v>
      </c>
      <c r="E6" t="s">
        <v>2</v>
      </c>
    </row>
    <row r="7" spans="1:7" x14ac:dyDescent="0.25">
      <c r="A7" s="4" t="s">
        <v>15</v>
      </c>
      <c r="D7" s="4">
        <v>66.7</v>
      </c>
      <c r="E7" t="s">
        <v>2</v>
      </c>
    </row>
    <row r="8" spans="1:7" x14ac:dyDescent="0.25">
      <c r="A8" s="5" t="s">
        <v>16</v>
      </c>
      <c r="B8">
        <v>88</v>
      </c>
      <c r="C8" t="s">
        <v>10</v>
      </c>
      <c r="D8" s="5">
        <v>80</v>
      </c>
      <c r="E8" t="s">
        <v>2</v>
      </c>
    </row>
    <row r="9" spans="1:7" x14ac:dyDescent="0.25">
      <c r="A9" s="4" t="s">
        <v>17</v>
      </c>
      <c r="B9">
        <v>80</v>
      </c>
      <c r="C9" t="s">
        <v>10</v>
      </c>
      <c r="D9" s="4">
        <v>88.6</v>
      </c>
      <c r="E9" t="s">
        <v>2</v>
      </c>
    </row>
    <row r="10" spans="1:7" x14ac:dyDescent="0.25">
      <c r="A10" s="5" t="s">
        <v>18</v>
      </c>
      <c r="B10">
        <v>85</v>
      </c>
      <c r="C10" t="s">
        <v>10</v>
      </c>
      <c r="D10" s="4">
        <v>99.1</v>
      </c>
      <c r="E10" t="s">
        <v>2</v>
      </c>
    </row>
    <row r="11" spans="1:7" x14ac:dyDescent="0.25">
      <c r="A11" s="4" t="s">
        <v>19</v>
      </c>
      <c r="B11">
        <v>88</v>
      </c>
      <c r="C11" t="s">
        <v>10</v>
      </c>
      <c r="D11" s="4">
        <v>93.7</v>
      </c>
      <c r="E11" t="s">
        <v>2</v>
      </c>
    </row>
    <row r="12" spans="1:7" x14ac:dyDescent="0.25">
      <c r="A12" s="5" t="s">
        <v>20</v>
      </c>
      <c r="D12" s="4">
        <v>81.599999999999994</v>
      </c>
      <c r="E12" t="s">
        <v>2</v>
      </c>
    </row>
    <row r="13" spans="1:7" x14ac:dyDescent="0.25">
      <c r="A13" s="4" t="s">
        <v>21</v>
      </c>
      <c r="B13">
        <v>90</v>
      </c>
      <c r="C13" t="s">
        <v>10</v>
      </c>
      <c r="D13" s="4">
        <v>93.6</v>
      </c>
      <c r="E13" t="s">
        <v>2</v>
      </c>
    </row>
    <row r="14" spans="1:7" x14ac:dyDescent="0.25">
      <c r="A14" s="5" t="s">
        <v>22</v>
      </c>
      <c r="D14" s="4">
        <v>141.4</v>
      </c>
      <c r="E14" t="s">
        <v>2</v>
      </c>
    </row>
    <row r="15" spans="1:7" x14ac:dyDescent="0.25">
      <c r="A15" s="4" t="s">
        <v>23</v>
      </c>
      <c r="D15" s="4">
        <v>62.5</v>
      </c>
      <c r="E15" t="s">
        <v>2</v>
      </c>
    </row>
    <row r="16" spans="1:7" x14ac:dyDescent="0.25">
      <c r="A16" s="5" t="s">
        <v>24</v>
      </c>
      <c r="D16" s="4">
        <v>63.2</v>
      </c>
      <c r="E16" t="s">
        <v>2</v>
      </c>
    </row>
    <row r="17" spans="1:7" x14ac:dyDescent="0.25">
      <c r="A17" s="4" t="s">
        <v>25</v>
      </c>
      <c r="B17">
        <v>125</v>
      </c>
      <c r="C17" t="s">
        <v>10</v>
      </c>
      <c r="D17" s="4">
        <v>131.1</v>
      </c>
      <c r="E17" t="s">
        <v>2</v>
      </c>
    </row>
    <row r="18" spans="1:7" x14ac:dyDescent="0.25">
      <c r="A18" s="5" t="s">
        <v>26</v>
      </c>
      <c r="D18" s="4">
        <v>75.599999999999994</v>
      </c>
      <c r="E18" t="s">
        <v>2</v>
      </c>
    </row>
    <row r="19" spans="1:7" x14ac:dyDescent="0.25">
      <c r="A19" s="4" t="s">
        <v>27</v>
      </c>
      <c r="D19" s="4">
        <f>D39</f>
        <v>90.7</v>
      </c>
      <c r="E19" t="s">
        <v>28</v>
      </c>
    </row>
    <row r="20" spans="1:7" x14ac:dyDescent="0.25">
      <c r="A20" s="5" t="s">
        <v>29</v>
      </c>
      <c r="B20">
        <v>98</v>
      </c>
      <c r="C20" t="s">
        <v>10</v>
      </c>
      <c r="D20" s="4">
        <v>106.7</v>
      </c>
      <c r="E20" t="s">
        <v>2</v>
      </c>
    </row>
    <row r="21" spans="1:7" x14ac:dyDescent="0.25">
      <c r="A21" s="4" t="s">
        <v>30</v>
      </c>
      <c r="B21">
        <v>91</v>
      </c>
      <c r="C21" t="s">
        <v>10</v>
      </c>
      <c r="D21" s="4">
        <v>99.7</v>
      </c>
      <c r="E21" t="s">
        <v>2</v>
      </c>
    </row>
    <row r="22" spans="1:7" x14ac:dyDescent="0.25">
      <c r="A22" s="5" t="s">
        <v>31</v>
      </c>
      <c r="D22" s="4">
        <v>75.2</v>
      </c>
      <c r="E22" t="s">
        <v>2</v>
      </c>
    </row>
    <row r="23" spans="1:7" x14ac:dyDescent="0.25">
      <c r="A23" s="4" t="s">
        <v>32</v>
      </c>
      <c r="B23">
        <v>83</v>
      </c>
      <c r="C23" t="s">
        <v>10</v>
      </c>
      <c r="D23" s="4">
        <v>106.4</v>
      </c>
      <c r="E23" t="s">
        <v>2</v>
      </c>
    </row>
    <row r="24" spans="1:7" x14ac:dyDescent="0.25">
      <c r="A24" s="5" t="s">
        <v>33</v>
      </c>
      <c r="D24" s="4">
        <v>43.9</v>
      </c>
      <c r="E24" t="s">
        <v>2</v>
      </c>
    </row>
    <row r="25" spans="1:7" x14ac:dyDescent="0.25">
      <c r="A25" s="4" t="s">
        <v>34</v>
      </c>
      <c r="D25" s="4">
        <v>80.3</v>
      </c>
      <c r="E25" t="s">
        <v>2</v>
      </c>
    </row>
    <row r="26" spans="1:7" x14ac:dyDescent="0.25">
      <c r="A26" s="5" t="s">
        <v>35</v>
      </c>
      <c r="D26" s="4">
        <v>87.4</v>
      </c>
      <c r="E26" t="s">
        <v>2</v>
      </c>
    </row>
    <row r="27" spans="1:7" x14ac:dyDescent="0.25">
      <c r="A27" s="4" t="s">
        <v>36</v>
      </c>
      <c r="B27">
        <v>77</v>
      </c>
      <c r="C27" t="s">
        <v>10</v>
      </c>
      <c r="D27" s="4">
        <v>88.6</v>
      </c>
      <c r="E27" t="s">
        <v>2</v>
      </c>
    </row>
    <row r="28" spans="1:7" x14ac:dyDescent="0.25">
      <c r="A28" s="5" t="s">
        <v>37</v>
      </c>
      <c r="B28">
        <v>90</v>
      </c>
      <c r="C28" t="s">
        <v>10</v>
      </c>
      <c r="D28" s="4">
        <v>99.7</v>
      </c>
      <c r="E28" t="s">
        <v>2</v>
      </c>
    </row>
    <row r="29" spans="1:7" x14ac:dyDescent="0.25">
      <c r="A29" s="4" t="s">
        <v>38</v>
      </c>
      <c r="B29">
        <v>85</v>
      </c>
      <c r="C29" t="s">
        <v>10</v>
      </c>
      <c r="D29" s="4">
        <f>D40</f>
        <v>96.4</v>
      </c>
      <c r="E29" t="s">
        <v>39</v>
      </c>
    </row>
    <row r="30" spans="1:7" x14ac:dyDescent="0.25">
      <c r="A30" s="5" t="s">
        <v>40</v>
      </c>
      <c r="D30" s="4">
        <v>130.4</v>
      </c>
      <c r="E30" t="s">
        <v>2</v>
      </c>
    </row>
    <row r="31" spans="1:7" x14ac:dyDescent="0.25">
      <c r="A31" s="4" t="s">
        <v>41</v>
      </c>
      <c r="D31" s="4">
        <v>122.7</v>
      </c>
      <c r="E31" t="s">
        <v>2</v>
      </c>
    </row>
    <row r="32" spans="1:7" x14ac:dyDescent="0.25">
      <c r="A32" s="5" t="s">
        <v>42</v>
      </c>
      <c r="D32" s="4">
        <v>117.2</v>
      </c>
      <c r="E32" t="s">
        <v>2</v>
      </c>
      <c r="F32">
        <v>99.1</v>
      </c>
      <c r="G32" t="s">
        <v>43</v>
      </c>
    </row>
    <row r="33" spans="1:5" x14ac:dyDescent="0.25">
      <c r="A33" s="4" t="s">
        <v>44</v>
      </c>
      <c r="D33" s="6">
        <f>(56*24893+65*9836+85*26938)/(24893+9386+26938)</f>
        <v>70.618913047029423</v>
      </c>
      <c r="E33" t="s">
        <v>45</v>
      </c>
    </row>
    <row r="34" spans="1:5" x14ac:dyDescent="0.25">
      <c r="A34" s="5" t="s">
        <v>46</v>
      </c>
      <c r="D34">
        <f>D35</f>
        <v>74.2</v>
      </c>
      <c r="E34" t="s">
        <v>47</v>
      </c>
    </row>
    <row r="35" spans="1:5" x14ac:dyDescent="0.25">
      <c r="A35" s="4" t="s">
        <v>48</v>
      </c>
      <c r="D35" s="5">
        <v>74.2</v>
      </c>
      <c r="E35" t="s">
        <v>49</v>
      </c>
    </row>
    <row r="36" spans="1:5" x14ac:dyDescent="0.25">
      <c r="A36" s="5" t="s">
        <v>50</v>
      </c>
      <c r="D36">
        <f>19.5*3.8</f>
        <v>74.099999999999994</v>
      </c>
      <c r="E36" t="s">
        <v>51</v>
      </c>
    </row>
    <row r="37" spans="1:5" x14ac:dyDescent="0.25">
      <c r="A37" s="4" t="s">
        <v>52</v>
      </c>
      <c r="D37" s="5">
        <v>73</v>
      </c>
      <c r="E37" t="s">
        <v>53</v>
      </c>
    </row>
    <row r="38" spans="1:5" x14ac:dyDescent="0.25">
      <c r="A38" s="16" t="s">
        <v>1</v>
      </c>
      <c r="D38" s="4">
        <v>96.4</v>
      </c>
      <c r="E38" t="s">
        <v>2</v>
      </c>
    </row>
    <row r="39" spans="1:5" x14ac:dyDescent="0.25">
      <c r="A39" s="16" t="s">
        <v>3</v>
      </c>
      <c r="D39" s="4">
        <v>90.7</v>
      </c>
      <c r="E39" t="s">
        <v>2</v>
      </c>
    </row>
    <row r="40" spans="1:5" x14ac:dyDescent="0.25">
      <c r="A40" s="16" t="s">
        <v>4</v>
      </c>
      <c r="D40" s="4">
        <v>96.4</v>
      </c>
      <c r="E40" t="s">
        <v>2</v>
      </c>
    </row>
    <row r="41" spans="1:5" x14ac:dyDescent="0.25">
      <c r="A41" s="16" t="s">
        <v>5</v>
      </c>
      <c r="D41" s="4">
        <v>96.5</v>
      </c>
      <c r="E41" t="s">
        <v>2</v>
      </c>
    </row>
    <row r="42" spans="1:5" x14ac:dyDescent="0.25">
      <c r="A42" s="16" t="s">
        <v>6</v>
      </c>
      <c r="D42" s="4">
        <v>97.1</v>
      </c>
      <c r="E42" t="s">
        <v>2</v>
      </c>
    </row>
    <row r="43" spans="1:5" x14ac:dyDescent="0.25">
      <c r="A43" s="16" t="s">
        <v>7</v>
      </c>
      <c r="D43" s="4">
        <v>96.5</v>
      </c>
      <c r="E43" t="s">
        <v>2</v>
      </c>
    </row>
    <row r="44" spans="1:5" x14ac:dyDescent="0.25">
      <c r="A44" s="16" t="s">
        <v>8</v>
      </c>
      <c r="D44" s="4">
        <v>96.9</v>
      </c>
      <c r="E4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ED98-373E-4C31-A4CD-D892001279CE}">
  <dimension ref="A1:G44"/>
  <sheetViews>
    <sheetView tabSelected="1" workbookViewId="0">
      <selection activeCell="E26" sqref="E26"/>
    </sheetView>
  </sheetViews>
  <sheetFormatPr baseColWidth="10" defaultColWidth="9.140625" defaultRowHeight="15" x14ac:dyDescent="0.25"/>
  <cols>
    <col min="1" max="1" width="28.85546875" customWidth="1"/>
    <col min="2" max="2" width="5" bestFit="1" customWidth="1"/>
    <col min="3" max="3" width="13.28515625" customWidth="1"/>
    <col min="4" max="4" width="5.5703125" bestFit="1" customWidth="1"/>
    <col min="5" max="5" width="11.5703125" bestFit="1" customWidth="1"/>
    <col min="6" max="6" width="5" bestFit="1" customWidth="1"/>
    <col min="7" max="7" width="11.5703125" bestFit="1" customWidth="1"/>
  </cols>
  <sheetData>
    <row r="1" spans="1:7" ht="46.9" customHeight="1" x14ac:dyDescent="0.25">
      <c r="A1" s="1" t="s">
        <v>135</v>
      </c>
      <c r="B1" s="3">
        <v>2002</v>
      </c>
      <c r="C1" s="2" t="s">
        <v>0</v>
      </c>
      <c r="D1" s="1">
        <v>2012</v>
      </c>
      <c r="E1" s="2" t="s">
        <v>0</v>
      </c>
      <c r="F1" s="3">
        <v>2021</v>
      </c>
      <c r="G1" s="2" t="s">
        <v>0</v>
      </c>
    </row>
    <row r="2" spans="1:7" x14ac:dyDescent="0.25">
      <c r="A2" s="5" t="s">
        <v>9</v>
      </c>
      <c r="B2">
        <v>86</v>
      </c>
      <c r="C2" t="s">
        <v>10</v>
      </c>
      <c r="D2" s="4">
        <v>124.3</v>
      </c>
      <c r="E2" t="s">
        <v>2</v>
      </c>
    </row>
    <row r="3" spans="1:7" x14ac:dyDescent="0.25">
      <c r="A3" s="4" t="s">
        <v>11</v>
      </c>
      <c r="D3" s="4">
        <v>73</v>
      </c>
      <c r="E3" t="s">
        <v>2</v>
      </c>
    </row>
    <row r="4" spans="1:7" x14ac:dyDescent="0.25">
      <c r="A4" s="5" t="s">
        <v>12</v>
      </c>
      <c r="D4" s="4">
        <v>78</v>
      </c>
      <c r="E4" t="s">
        <v>2</v>
      </c>
    </row>
    <row r="5" spans="1:7" x14ac:dyDescent="0.25">
      <c r="A5" s="4" t="s">
        <v>13</v>
      </c>
      <c r="B5">
        <v>109</v>
      </c>
      <c r="C5" t="s">
        <v>10</v>
      </c>
      <c r="D5" s="4">
        <v>118.1</v>
      </c>
      <c r="E5" t="s">
        <v>2</v>
      </c>
    </row>
    <row r="6" spans="1:7" x14ac:dyDescent="0.25">
      <c r="A6" s="5" t="s">
        <v>14</v>
      </c>
      <c r="B6">
        <v>87</v>
      </c>
      <c r="C6" t="s">
        <v>10</v>
      </c>
      <c r="D6" s="4">
        <v>94.3</v>
      </c>
      <c r="E6" t="s">
        <v>2</v>
      </c>
    </row>
    <row r="7" spans="1:7" x14ac:dyDescent="0.25">
      <c r="A7" s="4" t="s">
        <v>15</v>
      </c>
      <c r="D7" s="4">
        <v>66.7</v>
      </c>
      <c r="E7" t="s">
        <v>2</v>
      </c>
    </row>
    <row r="8" spans="1:7" x14ac:dyDescent="0.25">
      <c r="A8" s="5" t="s">
        <v>16</v>
      </c>
      <c r="B8">
        <v>88</v>
      </c>
      <c r="C8" t="s">
        <v>10</v>
      </c>
      <c r="D8" s="5">
        <v>80</v>
      </c>
      <c r="E8" t="s">
        <v>2</v>
      </c>
    </row>
    <row r="9" spans="1:7" x14ac:dyDescent="0.25">
      <c r="A9" s="4" t="s">
        <v>17</v>
      </c>
      <c r="B9">
        <v>80</v>
      </c>
      <c r="C9" t="s">
        <v>10</v>
      </c>
      <c r="D9" s="4">
        <v>88.6</v>
      </c>
      <c r="E9" t="s">
        <v>2</v>
      </c>
    </row>
    <row r="10" spans="1:7" x14ac:dyDescent="0.25">
      <c r="A10" s="5" t="s">
        <v>18</v>
      </c>
      <c r="B10">
        <v>85</v>
      </c>
      <c r="C10" t="s">
        <v>10</v>
      </c>
      <c r="D10" s="4">
        <v>99.1</v>
      </c>
      <c r="E10" t="s">
        <v>2</v>
      </c>
    </row>
    <row r="11" spans="1:7" x14ac:dyDescent="0.25">
      <c r="A11" s="4" t="s">
        <v>19</v>
      </c>
      <c r="B11">
        <v>88</v>
      </c>
      <c r="C11" t="s">
        <v>10</v>
      </c>
      <c r="D11" s="4">
        <v>93.7</v>
      </c>
      <c r="E11" t="s">
        <v>2</v>
      </c>
    </row>
    <row r="12" spans="1:7" x14ac:dyDescent="0.25">
      <c r="A12" s="5" t="s">
        <v>20</v>
      </c>
      <c r="D12" s="4">
        <v>81.599999999999994</v>
      </c>
      <c r="E12" t="s">
        <v>2</v>
      </c>
    </row>
    <row r="13" spans="1:7" x14ac:dyDescent="0.25">
      <c r="A13" s="4" t="s">
        <v>21</v>
      </c>
      <c r="B13">
        <v>90</v>
      </c>
      <c r="C13" t="s">
        <v>10</v>
      </c>
      <c r="D13" s="4">
        <v>93.6</v>
      </c>
      <c r="E13" t="s">
        <v>2</v>
      </c>
    </row>
    <row r="14" spans="1:7" x14ac:dyDescent="0.25">
      <c r="A14" s="5" t="s">
        <v>22</v>
      </c>
      <c r="D14" s="4">
        <v>141.4</v>
      </c>
      <c r="E14" t="s">
        <v>2</v>
      </c>
    </row>
    <row r="15" spans="1:7" x14ac:dyDescent="0.25">
      <c r="A15" s="4" t="s">
        <v>23</v>
      </c>
      <c r="D15" s="4">
        <v>62.5</v>
      </c>
      <c r="E15" t="s">
        <v>2</v>
      </c>
    </row>
    <row r="16" spans="1:7" x14ac:dyDescent="0.25">
      <c r="A16" s="5" t="s">
        <v>24</v>
      </c>
      <c r="D16" s="4">
        <v>63.2</v>
      </c>
      <c r="E16" t="s">
        <v>2</v>
      </c>
    </row>
    <row r="17" spans="1:7" x14ac:dyDescent="0.25">
      <c r="A17" s="4" t="s">
        <v>25</v>
      </c>
      <c r="B17">
        <v>125</v>
      </c>
      <c r="C17" t="s">
        <v>10</v>
      </c>
      <c r="D17" s="4">
        <v>131.1</v>
      </c>
      <c r="E17" t="s">
        <v>2</v>
      </c>
    </row>
    <row r="18" spans="1:7" x14ac:dyDescent="0.25">
      <c r="A18" s="5" t="s">
        <v>26</v>
      </c>
      <c r="D18" s="4">
        <v>75.599999999999994</v>
      </c>
      <c r="E18" t="s">
        <v>2</v>
      </c>
    </row>
    <row r="19" spans="1:7" x14ac:dyDescent="0.25">
      <c r="A19" s="4" t="s">
        <v>27</v>
      </c>
      <c r="D19" s="4">
        <f>D39</f>
        <v>90.7</v>
      </c>
      <c r="E19" t="s">
        <v>28</v>
      </c>
    </row>
    <row r="20" spans="1:7" x14ac:dyDescent="0.25">
      <c r="A20" s="5" t="s">
        <v>29</v>
      </c>
      <c r="B20">
        <v>98</v>
      </c>
      <c r="C20" t="s">
        <v>10</v>
      </c>
      <c r="D20" s="4">
        <v>106.7</v>
      </c>
      <c r="E20" t="s">
        <v>2</v>
      </c>
    </row>
    <row r="21" spans="1:7" x14ac:dyDescent="0.25">
      <c r="A21" s="4" t="s">
        <v>30</v>
      </c>
      <c r="B21">
        <v>91</v>
      </c>
      <c r="C21" t="s">
        <v>10</v>
      </c>
      <c r="D21" s="4">
        <v>99.7</v>
      </c>
      <c r="E21" t="s">
        <v>2</v>
      </c>
    </row>
    <row r="22" spans="1:7" x14ac:dyDescent="0.25">
      <c r="A22" s="5" t="s">
        <v>31</v>
      </c>
      <c r="D22" s="4">
        <v>75.2</v>
      </c>
      <c r="E22" t="s">
        <v>2</v>
      </c>
    </row>
    <row r="23" spans="1:7" x14ac:dyDescent="0.25">
      <c r="A23" s="4" t="s">
        <v>32</v>
      </c>
      <c r="B23">
        <v>83</v>
      </c>
      <c r="C23" t="s">
        <v>10</v>
      </c>
      <c r="D23" s="4">
        <v>106.4</v>
      </c>
      <c r="E23" t="s">
        <v>2</v>
      </c>
    </row>
    <row r="24" spans="1:7" x14ac:dyDescent="0.25">
      <c r="A24" s="5" t="s">
        <v>33</v>
      </c>
      <c r="D24" s="4">
        <v>43.9</v>
      </c>
      <c r="E24" t="s">
        <v>2</v>
      </c>
    </row>
    <row r="25" spans="1:7" x14ac:dyDescent="0.25">
      <c r="A25" s="4" t="s">
        <v>34</v>
      </c>
      <c r="D25" s="4">
        <v>80.3</v>
      </c>
      <c r="E25" t="s">
        <v>2</v>
      </c>
    </row>
    <row r="26" spans="1:7" x14ac:dyDescent="0.25">
      <c r="A26" s="5" t="s">
        <v>35</v>
      </c>
      <c r="D26" s="4">
        <v>87.4</v>
      </c>
      <c r="E26" t="s">
        <v>2</v>
      </c>
    </row>
    <row r="27" spans="1:7" x14ac:dyDescent="0.25">
      <c r="A27" s="4" t="s">
        <v>36</v>
      </c>
      <c r="B27">
        <v>77</v>
      </c>
      <c r="C27" t="s">
        <v>10</v>
      </c>
      <c r="D27" s="4">
        <v>88.6</v>
      </c>
      <c r="E27" t="s">
        <v>2</v>
      </c>
    </row>
    <row r="28" spans="1:7" x14ac:dyDescent="0.25">
      <c r="A28" s="5" t="s">
        <v>37</v>
      </c>
      <c r="B28">
        <v>90</v>
      </c>
      <c r="C28" t="s">
        <v>10</v>
      </c>
      <c r="D28" s="4">
        <v>99.7</v>
      </c>
      <c r="E28" t="s">
        <v>2</v>
      </c>
    </row>
    <row r="29" spans="1:7" x14ac:dyDescent="0.25">
      <c r="A29" s="4" t="s">
        <v>38</v>
      </c>
      <c r="B29">
        <v>85</v>
      </c>
      <c r="C29" t="s">
        <v>10</v>
      </c>
      <c r="D29" s="4">
        <f>D40</f>
        <v>96.4</v>
      </c>
      <c r="E29" t="s">
        <v>39</v>
      </c>
    </row>
    <row r="30" spans="1:7" x14ac:dyDescent="0.25">
      <c r="A30" s="5" t="s">
        <v>40</v>
      </c>
      <c r="D30" s="4">
        <v>130.4</v>
      </c>
      <c r="E30" t="s">
        <v>2</v>
      </c>
    </row>
    <row r="31" spans="1:7" x14ac:dyDescent="0.25">
      <c r="A31" s="4" t="s">
        <v>41</v>
      </c>
      <c r="D31" s="4">
        <v>122.7</v>
      </c>
      <c r="E31" t="s">
        <v>2</v>
      </c>
    </row>
    <row r="32" spans="1:7" x14ac:dyDescent="0.25">
      <c r="A32" s="5" t="s">
        <v>42</v>
      </c>
      <c r="D32" s="4">
        <v>117.2</v>
      </c>
      <c r="E32" t="s">
        <v>2</v>
      </c>
      <c r="F32">
        <v>99.1</v>
      </c>
      <c r="G32" t="s">
        <v>43</v>
      </c>
    </row>
    <row r="33" spans="1:5" x14ac:dyDescent="0.25">
      <c r="A33" s="4" t="s">
        <v>44</v>
      </c>
      <c r="D33" s="6">
        <f>(56*24893+65*9836+85*26938)/(24893+9386+26938)</f>
        <v>70.618913047029423</v>
      </c>
      <c r="E33" t="s">
        <v>45</v>
      </c>
    </row>
    <row r="34" spans="1:5" x14ac:dyDescent="0.25">
      <c r="A34" s="5" t="s">
        <v>46</v>
      </c>
      <c r="D34">
        <f>D35</f>
        <v>74.2</v>
      </c>
      <c r="E34" t="s">
        <v>47</v>
      </c>
    </row>
    <row r="35" spans="1:5" x14ac:dyDescent="0.25">
      <c r="A35" s="4" t="s">
        <v>48</v>
      </c>
      <c r="D35" s="5">
        <v>74.2</v>
      </c>
      <c r="E35" t="s">
        <v>49</v>
      </c>
    </row>
    <row r="36" spans="1:5" x14ac:dyDescent="0.25">
      <c r="A36" s="5" t="s">
        <v>50</v>
      </c>
      <c r="D36">
        <f>19.5*3.8</f>
        <v>74.099999999999994</v>
      </c>
      <c r="E36" t="s">
        <v>51</v>
      </c>
    </row>
    <row r="37" spans="1:5" x14ac:dyDescent="0.25">
      <c r="A37" s="4" t="s">
        <v>52</v>
      </c>
      <c r="D37" s="5">
        <v>73</v>
      </c>
      <c r="E37" t="s">
        <v>53</v>
      </c>
    </row>
    <row r="38" spans="1:5" x14ac:dyDescent="0.25">
      <c r="A38" s="16" t="s">
        <v>1</v>
      </c>
      <c r="D38" s="4">
        <v>96.4</v>
      </c>
      <c r="E38" t="s">
        <v>2</v>
      </c>
    </row>
    <row r="39" spans="1:5" x14ac:dyDescent="0.25">
      <c r="A39" s="16" t="s">
        <v>3</v>
      </c>
      <c r="D39" s="4">
        <v>90.7</v>
      </c>
      <c r="E39" t="s">
        <v>2</v>
      </c>
    </row>
    <row r="40" spans="1:5" x14ac:dyDescent="0.25">
      <c r="A40" s="16" t="s">
        <v>4</v>
      </c>
      <c r="D40" s="4">
        <v>96.4</v>
      </c>
      <c r="E40" t="s">
        <v>2</v>
      </c>
    </row>
    <row r="41" spans="1:5" x14ac:dyDescent="0.25">
      <c r="A41" s="16" t="s">
        <v>5</v>
      </c>
      <c r="D41" s="4">
        <v>96.5</v>
      </c>
      <c r="E41" t="s">
        <v>2</v>
      </c>
    </row>
    <row r="42" spans="1:5" x14ac:dyDescent="0.25">
      <c r="A42" s="16" t="s">
        <v>6</v>
      </c>
      <c r="D42" s="4">
        <v>97.1</v>
      </c>
      <c r="E42" t="s">
        <v>2</v>
      </c>
    </row>
    <row r="43" spans="1:5" x14ac:dyDescent="0.25">
      <c r="A43" s="16" t="s">
        <v>7</v>
      </c>
      <c r="D43" s="4">
        <v>96.5</v>
      </c>
      <c r="E43" t="s">
        <v>2</v>
      </c>
    </row>
    <row r="44" spans="1:5" x14ac:dyDescent="0.25">
      <c r="A44" s="16" t="s">
        <v>8</v>
      </c>
      <c r="D44" s="4">
        <v>96.9</v>
      </c>
      <c r="E4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5564-F5BB-421D-A334-5939F3F1EEF1}">
  <dimension ref="A1:P28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16" x14ac:dyDescent="0.25">
      <c r="A1" t="s">
        <v>132</v>
      </c>
    </row>
    <row r="2" spans="1:16" x14ac:dyDescent="0.25">
      <c r="A2" t="s">
        <v>133</v>
      </c>
      <c r="B2" t="s">
        <v>134</v>
      </c>
    </row>
    <row r="4" spans="1:16" x14ac:dyDescent="0.25">
      <c r="A4" s="7" t="s">
        <v>54</v>
      </c>
      <c r="B4" s="8"/>
      <c r="C4" t="s">
        <v>55</v>
      </c>
    </row>
    <row r="5" spans="1:16" x14ac:dyDescent="0.25">
      <c r="A5" s="9"/>
      <c r="B5" s="10"/>
      <c r="C5" t="s">
        <v>56</v>
      </c>
    </row>
    <row r="6" spans="1:16" x14ac:dyDescent="0.25">
      <c r="A6" s="9"/>
      <c r="B6" s="11"/>
      <c r="C6" t="s">
        <v>57</v>
      </c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 t="s">
        <v>58</v>
      </c>
      <c r="D8" s="7" t="s">
        <v>59</v>
      </c>
      <c r="E8" s="7" t="s">
        <v>60</v>
      </c>
      <c r="F8" s="7" t="s">
        <v>61</v>
      </c>
      <c r="G8" s="7" t="s">
        <v>62</v>
      </c>
      <c r="H8" s="7" t="s">
        <v>63</v>
      </c>
      <c r="I8" s="7" t="s">
        <v>64</v>
      </c>
      <c r="J8" s="7" t="s">
        <v>65</v>
      </c>
      <c r="K8" s="7" t="s">
        <v>66</v>
      </c>
      <c r="L8" s="7" t="s">
        <v>67</v>
      </c>
      <c r="M8" s="7" t="s">
        <v>68</v>
      </c>
      <c r="N8" t="s">
        <v>69</v>
      </c>
      <c r="O8" t="s">
        <v>70</v>
      </c>
      <c r="P8" s="7"/>
    </row>
    <row r="9" spans="1:16" x14ac:dyDescent="0.25">
      <c r="A9" s="7" t="s">
        <v>71</v>
      </c>
      <c r="B9" s="7" t="s">
        <v>2</v>
      </c>
      <c r="C9" s="7" t="s">
        <v>72</v>
      </c>
      <c r="D9" s="7" t="s">
        <v>73</v>
      </c>
      <c r="E9" s="7"/>
      <c r="F9" s="12" t="s">
        <v>74</v>
      </c>
      <c r="G9" t="s">
        <v>75</v>
      </c>
      <c r="H9" s="7"/>
      <c r="I9" s="7" t="s">
        <v>76</v>
      </c>
      <c r="J9" s="7"/>
      <c r="K9" s="7" t="s">
        <v>77</v>
      </c>
      <c r="L9" s="7" t="s">
        <v>78</v>
      </c>
      <c r="M9" s="7"/>
      <c r="N9" t="s">
        <v>79</v>
      </c>
      <c r="O9" t="s">
        <v>80</v>
      </c>
      <c r="P9" s="7"/>
    </row>
    <row r="10" spans="1:16" x14ac:dyDescent="0.25">
      <c r="A10" s="7"/>
      <c r="B10" s="7" t="s">
        <v>45</v>
      </c>
      <c r="C10" s="7" t="s">
        <v>81</v>
      </c>
      <c r="D10" s="7" t="s">
        <v>44</v>
      </c>
      <c r="E10" s="7" t="s">
        <v>82</v>
      </c>
      <c r="F10" s="13" t="s">
        <v>83</v>
      </c>
      <c r="G10" s="7" t="s">
        <v>84</v>
      </c>
      <c r="H10" s="7" t="s">
        <v>85</v>
      </c>
      <c r="I10" s="7" t="s">
        <v>86</v>
      </c>
      <c r="J10" s="7">
        <v>2015</v>
      </c>
      <c r="K10" s="7" t="s">
        <v>77</v>
      </c>
      <c r="L10" s="7"/>
      <c r="M10" s="7"/>
      <c r="N10" s="7"/>
      <c r="O10" s="7"/>
      <c r="P10" s="7"/>
    </row>
    <row r="11" spans="1:16" x14ac:dyDescent="0.25">
      <c r="A11" s="7"/>
      <c r="B11" s="7" t="s">
        <v>49</v>
      </c>
      <c r="C11" s="7" t="s">
        <v>72</v>
      </c>
      <c r="D11" s="7" t="s">
        <v>48</v>
      </c>
      <c r="E11" s="7" t="s">
        <v>87</v>
      </c>
      <c r="F11" s="14" t="s">
        <v>83</v>
      </c>
      <c r="G11" s="7" t="s">
        <v>88</v>
      </c>
      <c r="H11" s="7" t="s">
        <v>89</v>
      </c>
      <c r="I11" s="7" t="s">
        <v>86</v>
      </c>
      <c r="J11" s="7">
        <v>2015</v>
      </c>
      <c r="K11" s="7" t="s">
        <v>77</v>
      </c>
      <c r="L11" s="7"/>
      <c r="M11" s="7"/>
      <c r="N11" s="7"/>
      <c r="O11" s="7"/>
      <c r="P11" s="7"/>
    </row>
    <row r="12" spans="1:16" x14ac:dyDescent="0.25">
      <c r="A12" s="7"/>
      <c r="B12" s="7" t="s">
        <v>53</v>
      </c>
      <c r="C12" s="7" t="s">
        <v>72</v>
      </c>
      <c r="D12" s="7" t="s">
        <v>90</v>
      </c>
      <c r="E12" s="7"/>
      <c r="F12" s="14" t="s">
        <v>91</v>
      </c>
      <c r="G12" s="7" t="s">
        <v>92</v>
      </c>
      <c r="H12" s="7"/>
      <c r="I12" t="s">
        <v>93</v>
      </c>
      <c r="J12" s="7"/>
      <c r="K12" s="7" t="s">
        <v>77</v>
      </c>
      <c r="L12" s="7" t="s">
        <v>94</v>
      </c>
      <c r="M12" s="7"/>
      <c r="N12" s="7"/>
      <c r="O12" s="7"/>
      <c r="P12" s="7"/>
    </row>
    <row r="13" spans="1:16" x14ac:dyDescent="0.25">
      <c r="A13" s="7"/>
      <c r="B13" s="7" t="s">
        <v>95</v>
      </c>
      <c r="C13" s="7" t="s">
        <v>96</v>
      </c>
      <c r="D13" s="7" t="s">
        <v>97</v>
      </c>
      <c r="E13" s="7" t="s">
        <v>98</v>
      </c>
      <c r="F13" s="14" t="s">
        <v>99</v>
      </c>
      <c r="G13" s="7" t="s">
        <v>100</v>
      </c>
      <c r="H13" s="15"/>
      <c r="I13" s="7"/>
      <c r="J13" s="7">
        <v>2020</v>
      </c>
      <c r="K13" s="7"/>
      <c r="L13" s="7"/>
      <c r="M13" s="7"/>
      <c r="N13" s="7"/>
      <c r="O13" s="7"/>
      <c r="P13" s="7"/>
    </row>
    <row r="14" spans="1:16" x14ac:dyDescent="0.25">
      <c r="A14" s="7"/>
      <c r="B14" s="7" t="s">
        <v>10</v>
      </c>
      <c r="C14" s="7" t="s">
        <v>72</v>
      </c>
      <c r="D14" s="7" t="s">
        <v>101</v>
      </c>
      <c r="E14" s="5" t="s">
        <v>102</v>
      </c>
      <c r="F14" s="14" t="s">
        <v>103</v>
      </c>
      <c r="G14" s="7" t="s">
        <v>104</v>
      </c>
      <c r="H14" s="7"/>
      <c r="I14" s="7" t="s">
        <v>105</v>
      </c>
      <c r="J14" s="7"/>
      <c r="K14" s="7" t="s">
        <v>77</v>
      </c>
      <c r="L14" s="7"/>
      <c r="M14" s="7"/>
      <c r="N14" s="7"/>
      <c r="O14" s="7"/>
      <c r="P14" s="7"/>
    </row>
    <row r="15" spans="1:16" x14ac:dyDescent="0.25">
      <c r="A15" s="7"/>
      <c r="B15" s="7" t="s">
        <v>43</v>
      </c>
      <c r="C15" s="7" t="s">
        <v>72</v>
      </c>
      <c r="D15" s="7" t="s">
        <v>42</v>
      </c>
      <c r="E15" s="7" t="s">
        <v>106</v>
      </c>
      <c r="F15" s="12" t="s">
        <v>107</v>
      </c>
      <c r="G15" s="7" t="s">
        <v>108</v>
      </c>
      <c r="H15" s="7"/>
      <c r="I15" s="7" t="s">
        <v>109</v>
      </c>
      <c r="J15" s="7"/>
      <c r="K15" s="7" t="s">
        <v>110</v>
      </c>
      <c r="L15" s="7"/>
      <c r="M15" s="7"/>
      <c r="N15" s="7"/>
      <c r="O15" s="7"/>
      <c r="P15" s="7"/>
    </row>
    <row r="16" spans="1:16" x14ac:dyDescent="0.25">
      <c r="A16" s="7"/>
      <c r="B16" s="7" t="s">
        <v>51</v>
      </c>
      <c r="C16" s="7" t="s">
        <v>111</v>
      </c>
      <c r="D16" s="7" t="s">
        <v>50</v>
      </c>
      <c r="E16" s="7">
        <v>2015</v>
      </c>
      <c r="F16" s="14" t="s">
        <v>112</v>
      </c>
      <c r="G16" s="7" t="s">
        <v>113</v>
      </c>
      <c r="H16" s="7" t="s">
        <v>114</v>
      </c>
      <c r="I16" s="7" t="s">
        <v>86</v>
      </c>
      <c r="J16" s="7">
        <v>2015</v>
      </c>
      <c r="K16" s="7" t="s">
        <v>77</v>
      </c>
      <c r="L16" s="7"/>
      <c r="M16" s="7"/>
      <c r="N16" s="7"/>
      <c r="O16" s="7"/>
      <c r="P16" s="7"/>
    </row>
    <row r="17" spans="1:16" x14ac:dyDescent="0.25">
      <c r="A17" s="7"/>
      <c r="B17" s="7" t="s">
        <v>115</v>
      </c>
      <c r="C17" s="7"/>
      <c r="D17" s="7"/>
      <c r="E17" s="7"/>
      <c r="F17" s="14" t="s">
        <v>116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 t="s">
        <v>117</v>
      </c>
      <c r="B19" s="7" t="s">
        <v>28</v>
      </c>
      <c r="C19" s="7" t="s">
        <v>118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/>
      <c r="B20" s="7" t="s">
        <v>39</v>
      </c>
      <c r="C20" s="7" t="s">
        <v>119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7"/>
      <c r="B21" s="7" t="s">
        <v>47</v>
      </c>
      <c r="C21" s="7" t="s">
        <v>120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7"/>
      <c r="B22" s="7" t="s">
        <v>121</v>
      </c>
      <c r="C22" s="7" t="s">
        <v>122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7"/>
      <c r="B23" s="7" t="s">
        <v>123</v>
      </c>
      <c r="C23" s="7" t="s">
        <v>124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7"/>
      <c r="B24" s="7" t="s">
        <v>125</v>
      </c>
      <c r="C24" s="7" t="s">
        <v>126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t="s">
        <v>127</v>
      </c>
      <c r="B26" s="7" t="s">
        <v>128</v>
      </c>
      <c r="C26" s="7" t="s">
        <v>72</v>
      </c>
      <c r="D26" s="7" t="s">
        <v>50</v>
      </c>
      <c r="E26" s="7"/>
      <c r="F26" s="12" t="s">
        <v>129</v>
      </c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F27" t="s">
        <v>130</v>
      </c>
    </row>
    <row r="28" spans="1:16" x14ac:dyDescent="0.25">
      <c r="F28" s="14" t="s">
        <v>131</v>
      </c>
    </row>
  </sheetData>
  <hyperlinks>
    <hyperlink ref="F26" r:id="rId1" xr:uid="{93316AE8-9B7B-418A-BD30-883421AB8E3A}"/>
    <hyperlink ref="F9" r:id="rId2" xr:uid="{D0611EE6-A7FC-42B3-9DA6-AE9674FE9695}"/>
    <hyperlink ref="F14" r:id="rId3" xr:uid="{FF568328-C76D-4B4E-B5DC-343523A13543}"/>
    <hyperlink ref="F15" r:id="rId4" xr:uid="{C11B49A3-0E2E-47A7-BC0C-C9C8231AF533}"/>
    <hyperlink ref="F13" r:id="rId5" xr:uid="{8AD6A2FC-1CBF-4FDF-A689-781D22D989C2}"/>
    <hyperlink ref="F11" r:id="rId6" location="fullTextFileContent" xr:uid="{05FF8000-5C38-4F2B-81DB-E8B3F7F5056E}"/>
    <hyperlink ref="F10" r:id="rId7" location="fullTextFileContent" xr:uid="{F80F34A0-9E2A-4660-83D3-2B1FE4D48CC4}"/>
    <hyperlink ref="F12" r:id="rId8" xr:uid="{FC158040-B33A-4974-AF22-3D2B02178BEC}"/>
    <hyperlink ref="F16" r:id="rId9" xr:uid="{0AE57770-3822-43E0-83F1-EB80323D4A5E}"/>
    <hyperlink ref="F28" r:id="rId10" xr:uid="{62ED726A-FC2C-4A36-BBA9-C9E3F382FE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SP_HEAT</vt:lpstr>
      <vt:lpstr>SP_COOL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Kerekes, Andelka</cp:lastModifiedBy>
  <dcterms:created xsi:type="dcterms:W3CDTF">2015-06-05T18:19:34Z</dcterms:created>
  <dcterms:modified xsi:type="dcterms:W3CDTF">2024-12-06T13:01:50Z</dcterms:modified>
</cp:coreProperties>
</file>