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epish\PycharmProjects\endemo-endemo-v2\input (structure)\UserForecast_data\HOU\"/>
    </mc:Choice>
  </mc:AlternateContent>
  <xr:revisionPtr revIDLastSave="0" documentId="13_ncr:1_{7FE28D1D-7A2A-4760-92A8-00CA50D95C02}" xr6:coauthVersionLast="47" xr6:coauthVersionMax="47" xr10:uidLastSave="{00000000-0000-0000-0000-000000000000}"/>
  <bookViews>
    <workbookView xWindow="-108" yWindow="-108" windowWidth="23256" windowHeight="12456" xr2:uid="{00000000-000D-0000-FFFF-FFFF00000000}"/>
  </bookViews>
  <sheets>
    <sheet name="SP_HEAT" sheetId="1" r:id="rId1"/>
    <sheet name="Inf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 i="2" l="1"/>
  <c r="F44" i="2"/>
  <c r="E44" i="2"/>
</calcChain>
</file>

<file path=xl/sharedStrings.xml><?xml version="1.0" encoding="utf-8"?>
<sst xmlns="http://schemas.openxmlformats.org/spreadsheetml/2006/main" count="237" uniqueCount="176">
  <si>
    <t>Region</t>
  </si>
  <si>
    <t>Type</t>
  </si>
  <si>
    <t>Temp_level</t>
  </si>
  <si>
    <t>EU</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</si>
  <si>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</si>
  <si>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</si>
  <si>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</si>
  <si>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</si>
  <si>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</si>
  <si>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</si>
  <si>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</si>
  <si>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</si>
  <si>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</si>
  <si>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</si>
  <si>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</si>
  <si>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</si>
  <si>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</si>
  <si>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</si>
  <si>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</si>
  <si>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</si>
  <si>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</si>
  <si>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</si>
  <si>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</si>
  <si>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</si>
  <si>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</si>
  <si>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</si>
  <si>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</si>
  <si>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</si>
  <si>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</si>
  <si>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</si>
  <si>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</si>
  <si>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</si>
  <si>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</si>
  <si>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</si>
  <si>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</si>
  <si>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Montenegro</t>
  </si>
  <si>
    <t>North Macedonia</t>
  </si>
  <si>
    <t>Serbia</t>
  </si>
  <si>
    <t>Albania</t>
  </si>
  <si>
    <t>Bosnia and Herzegovina</t>
  </si>
  <si>
    <t>default</t>
  </si>
  <si>
    <t>HEAT [kWh/m2]</t>
  </si>
  <si>
    <t>HEAT [%]</t>
  </si>
  <si>
    <t>HEAT.by_H2_max [%]</t>
  </si>
  <si>
    <t>ELEC [kWh/m2]</t>
  </si>
  <si>
    <t>H2 [kWh/m2]</t>
  </si>
  <si>
    <t>Q1</t>
  </si>
  <si>
    <t>Q2</t>
  </si>
  <si>
    <t>k0</t>
  </si>
  <si>
    <t>k1</t>
  </si>
  <si>
    <t>Source</t>
  </si>
  <si>
    <t>1 kgoe</t>
  </si>
  <si>
    <t>=</t>
  </si>
  <si>
    <t>kWh</t>
  </si>
  <si>
    <t>Description:</t>
  </si>
  <si>
    <t>Specific energy consumption in kWh/m² in the corresponding year.</t>
  </si>
  <si>
    <t>Trend Rate exp [%] calc</t>
  </si>
  <si>
    <t>Own calculation of the exponential coefficient for future development of specific energy consumption. If data ara available, calculated based on 1990 and 2019, else based on data 2000 and 2012. For example for the EU: "=(POTENZ(H2/B2,(1/($H$1-$B$1)))-1)*100"</t>
  </si>
  <si>
    <t>Trend Rate lin [%] calc</t>
  </si>
  <si>
    <t>Own calculation of the linear coefficient for future development of specific energy consumption. If data ara available, calculated based on 1990 and 2019, else based on data 2000 and 2012. For example for the EU: "=(H2-B2)/($H$1-$B$1)"</t>
  </si>
  <si>
    <t>Mark:</t>
  </si>
  <si>
    <t>Column name</t>
  </si>
  <si>
    <t>Data in the column necessary for the model run</t>
  </si>
  <si>
    <t>Data in the column used as a basis for trend rate calculation or for assumptions</t>
  </si>
  <si>
    <t>Data</t>
  </si>
  <si>
    <t>Data are not shown due to copyrights. However, not necessary for the run of the model.</t>
  </si>
  <si>
    <t>Data are placeholders due to copyrights. They are necessary for the model run - replace them before runing the model with the exact data, which are to be found in the corresponding source.</t>
  </si>
  <si>
    <t>Unit:</t>
  </si>
  <si>
    <t>if not otherwise stated</t>
  </si>
  <si>
    <t>Description</t>
  </si>
  <si>
    <t>Publisher</t>
  </si>
  <si>
    <t>Title</t>
  </si>
  <si>
    <t>Web</t>
  </si>
  <si>
    <t>Web2</t>
  </si>
  <si>
    <t>Accessed</t>
  </si>
  <si>
    <t>Page</t>
  </si>
  <si>
    <t>Year</t>
  </si>
  <si>
    <t>Place</t>
  </si>
  <si>
    <t>In</t>
  </si>
  <si>
    <t>doi</t>
  </si>
  <si>
    <t>Author</t>
  </si>
  <si>
    <t>Source:</t>
  </si>
  <si>
    <t>[1]</t>
  </si>
  <si>
    <t>Year 1990 (and 2005)</t>
  </si>
  <si>
    <t>European Environmental Agency</t>
  </si>
  <si>
    <t>Energy and environment report 2008</t>
  </si>
  <si>
    <t>https://www.eea.europa.eu/data-and-maps/figures/household-energy-consumption-space-heating-perm2-climate-corrected</t>
  </si>
  <si>
    <t>https://www.eea.europa.eu/publications/eea_report_2008_6</t>
  </si>
  <si>
    <t>03.11.2023</t>
  </si>
  <si>
    <t>p. 76</t>
  </si>
  <si>
    <t>[2]</t>
  </si>
  <si>
    <t>Years 2000 and 2012</t>
  </si>
  <si>
    <t>Fraunhofer ISI; ISIS; Enerdata</t>
  </si>
  <si>
    <t>Energy Efficiency Trends and Policies in the Household and Tertiary Sectors: An Analysis Based on the ODYSSEE and MURE Databases</t>
  </si>
  <si>
    <t>https://www.odyssee-mure.eu/publications/archives/energy-efficiency-trends-policies-buildings.pdf</t>
  </si>
  <si>
    <t>p. 30</t>
  </si>
  <si>
    <t>Gynther, Lea; Lapillonne, Bruno; Pollier, Karine</t>
  </si>
  <si>
    <t>[3]</t>
  </si>
  <si>
    <t>Year 2015 (actually 2014/13)</t>
  </si>
  <si>
    <t xml:space="preserve">Household energy consumption for space heating per m2 </t>
  </si>
  <si>
    <t>https://www.eea.europa.eu/data-and-maps/daviz/unit-consumption-of-space-heating#tab-chart_1</t>
  </si>
  <si>
    <t>[4]</t>
  </si>
  <si>
    <t>Years (2000, 2014,) 2019 (Verfication for 2000 and Trend)</t>
  </si>
  <si>
    <t>Enerdata / Odyssee-Mure</t>
  </si>
  <si>
    <t>Heating consumption per m2 and per dwelling</t>
  </si>
  <si>
    <t>https://www.odyssee-mure.eu/publications/efficiency-by-sector/households/heating-consumption-per-m2.html</t>
  </si>
  <si>
    <t>https://www.odyssee-mure.eu/publications/efficiency-by-sector/households/household-eu.pdf</t>
  </si>
  <si>
    <t>[5]</t>
  </si>
  <si>
    <t>http://archive.gef.eu/fileadmin/user_upload/GEF-10-36_Daniela_Mladenovska.pdf</t>
  </si>
  <si>
    <t>16.08.2022</t>
  </si>
  <si>
    <t>[6]</t>
  </si>
  <si>
    <t>FMERI</t>
  </si>
  <si>
    <t>Strateški plan i program razvoja energetskog sektora Federacije BiH</t>
  </si>
  <si>
    <t>http://www.fbihvlada.gov.ba/bosanski/izdvajamo/SPP-SAZETAK/SPP-SAZETAK%20FINALNI.pdf</t>
  </si>
  <si>
    <t>p. 6</t>
  </si>
  <si>
    <t>Sarajevo</t>
  </si>
  <si>
    <t>[7]</t>
  </si>
  <si>
    <t>Year 2013, energy consumption (not only heating)</t>
  </si>
  <si>
    <t>The Impact of the Energy Performance Regulations’ updated on the construction technology, economics and energy aspects of new residential buildings: The case of Greece</t>
  </si>
  <si>
    <t>https://www.researchgate.net/figure/Average-annual-specific-energy-consumption-kWhm-yr-for-residential-buildings-in_fig16_319613243</t>
  </si>
  <si>
    <t xml:space="preserve">Energy and Buildings </t>
  </si>
  <si>
    <t xml:space="preserve"> 10.1016/j.enbuild.2017.09.008</t>
  </si>
  <si>
    <t xml:space="preserve">Gaglia, Athina; Tsikaloudaki, Aikaterini; Laskos, Costantinos ; Dialynas, Evangelos ; Argiriou, Athanassios </t>
  </si>
  <si>
    <t>[8]</t>
  </si>
  <si>
    <t>SLED_Serbia_BUILDING_ENG.pdf</t>
  </si>
  <si>
    <t>Regional environmental center</t>
  </si>
  <si>
    <t>The typology of the residential building stock in Serbia and modelling ist low-carbon transformation</t>
  </si>
  <si>
    <t>https://www.researchgate.net/publication/324602656_The_typology_of_the_residential_building_stock_of_Montenegro_and_modelling_its_low-carbon_transformation_Support_for_Low-Emission_Development_in_South_Eastern_Europe_SLED#fullTextFileContent</t>
  </si>
  <si>
    <t>Novikova, Aleksandra; Csoknyai,Tamás; Jovanović Popović, Milica;  Stanković, Bojana; Živković, Branislav; Ignjatović, Dušan; Sretenović, Aleksandra; Szalay,Zsuzsa</t>
  </si>
  <si>
    <t>[9]</t>
  </si>
  <si>
    <t>Year 2014 Belgium</t>
  </si>
  <si>
    <t>Energy Performance of European Residential Buildings: Energy Use, Technical and Environmental Characteristics of the Greek Residential Sector – Energy Conservation and CO₂ Reduction</t>
  </si>
  <si>
    <t>https://www.researchgate.net/publication/328762354_Energy_Performance_of_European_Residential_Buildings_Energy_Use_Technical_and_Environmental_Characteristics_of_the_Greek_Residential_Sector_-_Energy_Conservation_and_CO_Reduction</t>
  </si>
  <si>
    <t>10.1016/j.enbuild.2018.10.042</t>
  </si>
  <si>
    <t>Gaglia, Athina; Dialynas, E. N.; Argiriou, Athanassios; Kostopoulou, Effie; Tsiamitros, Dimitrios; Stimoniaris, Dimitrios; Laskos, Konstantinos</t>
  </si>
  <si>
    <t>[10]</t>
  </si>
  <si>
    <t>The typology of the residential building stock in Albania and modelling ist low-carbon transformation</t>
  </si>
  <si>
    <t>https://www.researchgate.net/publication/324602568_The_typology_of_the_residential_building_stock_in_Albania_and_the_modelling_of_its_low-carbon_transformation_Support_for_Low-Emission_Development_in_South_Eastern_Europe_SLED#fullTextFileContent</t>
  </si>
  <si>
    <t xml:space="preserve">Novikova, Aleksandra; Szalay,Zsuzsa; Simaku, Gjergji; Thimjo, Teuta; Salamon, Bálint; Plaku, Thimjo; Csoknyai,Tamás; </t>
  </si>
  <si>
    <t>Assumption:</t>
  </si>
  <si>
    <t>A1</t>
  </si>
  <si>
    <t>kWh/km² = EU average value</t>
  </si>
  <si>
    <t>A2</t>
  </si>
  <si>
    <t>spec. demand in 2012 = 2015 or 2006 value</t>
  </si>
  <si>
    <t>A3</t>
  </si>
  <si>
    <t>specific demand allready very low =&gt; no change in spec. energy demand</t>
  </si>
  <si>
    <t>A4</t>
  </si>
  <si>
    <t>space heating makes 57% of total energy consumption per m²</t>
  </si>
  <si>
    <t>A5</t>
  </si>
  <si>
    <t>kWh/m² = Sweden</t>
  </si>
  <si>
    <t>A6</t>
  </si>
  <si>
    <t>kWh/m² = Austria</t>
  </si>
  <si>
    <t>A7</t>
  </si>
  <si>
    <t>kWh/m² = North Macedonia</t>
  </si>
  <si>
    <t>A8</t>
  </si>
  <si>
    <t>slow spec. demand change assumed due to low economy development, equal to one half of the EU</t>
  </si>
  <si>
    <t>A9</t>
  </si>
  <si>
    <t>spec. demand in 2012 = 2014 value</t>
  </si>
  <si>
    <t>A10</t>
  </si>
  <si>
    <t>change in spec. demand as in EU</t>
  </si>
  <si>
    <t>A11</t>
  </si>
  <si>
    <t>spec. demand in 2019 = 2014 value</t>
  </si>
  <si>
    <t>A12</t>
  </si>
  <si>
    <t>calculated based on yearly change</t>
  </si>
  <si>
    <t>Further Information:</t>
  </si>
  <si>
    <t>F1</t>
  </si>
  <si>
    <t>Energy Efficiency Action Plan of Montenegro for 2013-2015</t>
  </si>
  <si>
    <t>F2</t>
  </si>
  <si>
    <t>Earthship house meets the passive house criteri</t>
  </si>
  <si>
    <t>https://iopscience.iop.org/article/10.1088/1755-1315/329/1/012052/pdf</t>
  </si>
  <si>
    <t>Calculation:</t>
  </si>
  <si>
    <t>C1</t>
  </si>
  <si>
    <t>k0_exp</t>
  </si>
  <si>
    <t>k1_exp</t>
  </si>
  <si>
    <t>k2_exp</t>
  </si>
  <si>
    <t>k3_exp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</si>
</sst>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name val="Arial"/>
      <family val="2"/>
    </font>
    <font>
      <sz val="10"/>
      <color theme="1"/>
      <name val="Arial"/>
      <family val="2"/>
    </font>
    <font>
      <sz val="11"/>
      <color theme="1"/>
      <name val="Arial"/>
      <family val="2"/>
    </font>
    <font>
      <sz val="10"/>
      <name val="Arial"/>
      <family val="2"/>
    </font>
    <font>
      <sz val="11"/>
      <name val="Calibri"/>
      <family val="2"/>
      <scheme val="minor"/>
    </font>
    <font>
      <sz val="11"/>
      <color theme="0" tint="-0.34998626667073579"/>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quotePrefix="1"/>
    <xf numFmtId="0" fontId="3" fillId="0" borderId="0" xfId="0" applyFont="1"/>
    <xf numFmtId="0" fontId="0" fillId="0" borderId="0" xfId="0" quotePrefix="1" applyAlignment="1">
      <alignment wrapText="1"/>
    </xf>
    <xf numFmtId="0" fontId="0" fillId="2" borderId="0" xfId="0" quotePrefix="1" applyFill="1" applyAlignment="1">
      <alignment wrapText="1"/>
    </xf>
    <xf numFmtId="0" fontId="0" fillId="3" borderId="0" xfId="0" quotePrefix="1" applyFill="1" applyAlignment="1">
      <alignment wrapText="1"/>
    </xf>
    <xf numFmtId="0" fontId="0" fillId="4" borderId="0" xfId="0" applyFill="1"/>
    <xf numFmtId="0" fontId="2" fillId="0" borderId="0" xfId="1"/>
    <xf numFmtId="0" fontId="0" fillId="5" borderId="0" xfId="0" applyFill="1"/>
    <xf numFmtId="0" fontId="1" fillId="0" borderId="0" xfId="0" applyFont="1"/>
    <xf numFmtId="0" fontId="2" fillId="0" borderId="0" xfId="1" applyFill="1"/>
    <xf numFmtId="0" fontId="4" fillId="0" borderId="0" xfId="0" applyFont="1"/>
    <xf numFmtId="0" fontId="5" fillId="0" borderId="0" xfId="0" applyFont="1"/>
    <xf numFmtId="0" fontId="6" fillId="0" borderId="0" xfId="0" applyFont="1"/>
    <xf numFmtId="0" fontId="0" fillId="0" borderId="0" xfId="0" applyAlignment="1">
      <alignment wrapText="1"/>
    </xf>
    <xf numFmtId="0" fontId="2" fillId="0" borderId="0" xfId="1" applyAlignment="1"/>
    <xf numFmtId="164" fontId="0" fillId="0" borderId="0" xfId="0" applyNumberFormat="1"/>
    <xf numFmtId="164" fontId="7" fillId="0" borderId="0" xfId="0" applyNumberFormat="1" applyFont="1"/>
    <xf numFmtId="164" fontId="0" fillId="0" borderId="3" xfId="0" applyNumberFormat="1" applyBorder="1"/>
    <xf numFmtId="0" fontId="8" fillId="0" borderId="0" xfId="0" applyFont="1" applyAlignment="1">
      <alignment wrapText="1"/>
    </xf>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odyssee-mure.eu/publications/efficiency-by-sector/households/heating-consumption-per-m2.html" TargetMode="External"/><Relationship Id="rId13" Type="http://schemas.openxmlformats.org/officeDocument/2006/relationships/hyperlink" Target="https://www.researchgate.net/publication/328762354_Energy_Performance_of_European_Residential_Buildings_Energy_Use_Technical_and_Environmental_Characteristics_of_the_Greek_Residential_Sector_-_Energy_Conservation_and_CO_Reduction" TargetMode="External"/><Relationship Id="rId3" Type="http://schemas.openxmlformats.org/officeDocument/2006/relationships/hyperlink" Target="http://archive.gef.eu/fileadmin/user_upload/GEF-10-36_Daniela_Mladenovska.pdf" TargetMode="External"/><Relationship Id="rId7" Type="http://schemas.openxmlformats.org/officeDocument/2006/relationships/hyperlink" Target="https://www.researchgate.net/figure/Average-annual-specific-energy-consumption-kWhm-yr-for-residential-buildings-in_fig16_319613243" TargetMode="External"/><Relationship Id="rId12" Type="http://schemas.openxmlformats.org/officeDocument/2006/relationships/hyperlink" Target="https://www.odyssee-mure.eu/publications/efficiency-by-sector/households/household-eu.pdf" TargetMode="External"/><Relationship Id="rId2" Type="http://schemas.openxmlformats.org/officeDocument/2006/relationships/hyperlink" Target="https://iopscience.iop.org/article/10.1088/1755-1315/329/1/012052/pdf" TargetMode="External"/><Relationship Id="rId1" Type="http://schemas.openxmlformats.org/officeDocument/2006/relationships/hyperlink" Target="http://www.fbihvlada.gov.ba/bosanski/izdvajamo/SPP-SAZETAK/SPP-SAZETAK%20FINALNI.pdf" TargetMode="External"/><Relationship Id="rId6" Type="http://schemas.openxmlformats.org/officeDocument/2006/relationships/hyperlink" Target="https://www.odyssee-mure.eu/publications/archives/energy-efficiency-trends-policies-buildings.pdf" TargetMode="External"/><Relationship Id="rId11" Type="http://schemas.openxmlformats.org/officeDocument/2006/relationships/hyperlink" Target="https://www.eea.europa.eu/publications/eea_report_2008_6" TargetMode="External"/><Relationship Id="rId5" Type="http://schemas.openxmlformats.org/officeDocument/2006/relationships/hyperlink" Target="https://www.eea.europa.eu/data-and-maps/daviz/unit-consumption-of-space-heating" TargetMode="External"/><Relationship Id="rId10" Type="http://schemas.openxmlformats.org/officeDocument/2006/relationships/hyperlink" Target="https://www.researchgate.net/publication/324602568_The_typology_of_the_residential_building_stock_in_Albania_and_the_modelling_of_its_low-carbon_transformation_Support_for_Low-Emission_Development_in_South_Eastern_Europe_SLED" TargetMode="External"/><Relationship Id="rId4" Type="http://schemas.openxmlformats.org/officeDocument/2006/relationships/hyperlink" Target="https://www.eea.europa.eu/data-and-maps/figures/household-energy-consumption-space-heating-perm2-climate-corrected" TargetMode="External"/><Relationship Id="rId9" Type="http://schemas.openxmlformats.org/officeDocument/2006/relationships/hyperlink" Target="https://www.researchgate.net/publication/324602656_The_typology_of_the_residential_building_stock_of_Montenegro_and_modelling_its_low-carbon_transformation_Support_for_Low-Emission_Development_in_South_Eastern_Europe_SL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workbookViewId="0">
      <selection activeCell="K10" sqref="K10"/>
    </sheetView>
  </sheetViews>
  <sheetFormatPr defaultColWidth="9.109375" defaultRowHeight="14.4" x14ac:dyDescent="0.3"/>
  <cols>
    <col min="2" max="2" width="19.88671875" bestFit="1" customWidth="1"/>
    <col min="3" max="3" width="11.44140625" bestFit="1" customWidth="1"/>
    <col min="4" max="7" width="11.44140625" style="22" customWidth="1"/>
  </cols>
  <sheetData>
    <row r="1" spans="1:10" x14ac:dyDescent="0.3">
      <c r="A1" s="1" t="s">
        <v>0</v>
      </c>
      <c r="B1" s="1" t="s">
        <v>1</v>
      </c>
      <c r="C1" s="1" t="s">
        <v>2</v>
      </c>
      <c r="H1" s="2" t="s">
        <v>48</v>
      </c>
      <c r="I1" s="2" t="s">
        <v>49</v>
      </c>
      <c r="J1" s="2" t="s">
        <v>50</v>
      </c>
    </row>
    <row r="2" spans="1:10" x14ac:dyDescent="0.3">
      <c r="A2" t="s">
        <v>3</v>
      </c>
      <c r="B2" t="s">
        <v>41</v>
      </c>
      <c r="H2">
        <v>2952.7187794551655</v>
      </c>
      <c r="I2" s="18">
        <v>-1.4083769586206862</v>
      </c>
    </row>
    <row r="3" spans="1:10" x14ac:dyDescent="0.3">
      <c r="A3" t="s">
        <v>4</v>
      </c>
      <c r="B3" t="s">
        <v>41</v>
      </c>
      <c r="H3">
        <v>4206.965257129089</v>
      </c>
      <c r="I3" s="18">
        <v>-2.0066228369203647</v>
      </c>
    </row>
    <row r="4" spans="1:10" x14ac:dyDescent="0.3">
      <c r="A4" t="s">
        <v>5</v>
      </c>
      <c r="B4" t="s">
        <v>41</v>
      </c>
      <c r="H4">
        <v>2070.5186206896551</v>
      </c>
      <c r="I4" s="18">
        <v>-0.9710344827586207</v>
      </c>
    </row>
    <row r="5" spans="1:10" x14ac:dyDescent="0.3">
      <c r="A5" t="s">
        <v>6</v>
      </c>
      <c r="B5" t="s">
        <v>41</v>
      </c>
      <c r="H5">
        <v>6064.0626224694506</v>
      </c>
      <c r="I5" s="18">
        <v>-2.9490156624415307</v>
      </c>
    </row>
    <row r="6" spans="1:10" x14ac:dyDescent="0.3">
      <c r="A6" t="s">
        <v>7</v>
      </c>
      <c r="B6" t="s">
        <v>41</v>
      </c>
      <c r="H6">
        <v>1999.0413793103448</v>
      </c>
      <c r="I6" s="18">
        <v>-0.93563218390804603</v>
      </c>
    </row>
    <row r="7" spans="1:10" x14ac:dyDescent="0.3">
      <c r="A7" t="s">
        <v>8</v>
      </c>
      <c r="B7" t="s">
        <v>41</v>
      </c>
      <c r="H7">
        <v>2780.59395862069</v>
      </c>
      <c r="I7" s="18">
        <v>-1.3227310344827587</v>
      </c>
    </row>
    <row r="8" spans="1:10" x14ac:dyDescent="0.3">
      <c r="A8" t="s">
        <v>9</v>
      </c>
      <c r="B8" t="s">
        <v>41</v>
      </c>
      <c r="H8">
        <v>3379.914839986337</v>
      </c>
      <c r="I8" s="18">
        <v>-1.6195714908302807</v>
      </c>
    </row>
    <row r="9" spans="1:10" x14ac:dyDescent="0.3">
      <c r="A9" t="s">
        <v>10</v>
      </c>
      <c r="B9" t="s">
        <v>41</v>
      </c>
      <c r="H9">
        <v>4429.2675862068954</v>
      </c>
      <c r="I9" s="18">
        <v>-2.1393103448275856</v>
      </c>
    </row>
    <row r="10" spans="1:10" x14ac:dyDescent="0.3">
      <c r="A10" t="s">
        <v>11</v>
      </c>
      <c r="B10" t="s">
        <v>41</v>
      </c>
      <c r="H10">
        <v>1875.434119782215</v>
      </c>
      <c r="I10" s="18">
        <v>-0.87441016333938337</v>
      </c>
    </row>
    <row r="11" spans="1:10" x14ac:dyDescent="0.3">
      <c r="A11" t="s">
        <v>12</v>
      </c>
      <c r="B11" t="s">
        <v>41</v>
      </c>
      <c r="H11">
        <v>758.10693666976658</v>
      </c>
      <c r="I11" s="18">
        <v>-0.36558045402167738</v>
      </c>
    </row>
    <row r="12" spans="1:10" x14ac:dyDescent="0.3">
      <c r="A12" t="s">
        <v>13</v>
      </c>
      <c r="B12" t="s">
        <v>41</v>
      </c>
      <c r="H12">
        <v>3330.9807302231229</v>
      </c>
      <c r="I12" s="18">
        <v>-1.595334685598377</v>
      </c>
    </row>
    <row r="13" spans="1:10" x14ac:dyDescent="0.3">
      <c r="A13" t="s">
        <v>14</v>
      </c>
      <c r="B13" t="s">
        <v>41</v>
      </c>
      <c r="H13">
        <v>4427.6394915581859</v>
      </c>
      <c r="I13" s="18">
        <v>-2.1385039581764169</v>
      </c>
    </row>
    <row r="14" spans="1:10" x14ac:dyDescent="0.3">
      <c r="A14" t="s">
        <v>15</v>
      </c>
      <c r="B14" t="s">
        <v>41</v>
      </c>
      <c r="H14">
        <v>538.86344827586277</v>
      </c>
      <c r="I14" s="18">
        <v>-0.21241379310344866</v>
      </c>
    </row>
    <row r="15" spans="1:10" x14ac:dyDescent="0.3">
      <c r="A15" t="s">
        <v>16</v>
      </c>
      <c r="B15" t="s">
        <v>41</v>
      </c>
      <c r="H15">
        <v>20</v>
      </c>
      <c r="I15" s="18">
        <v>0</v>
      </c>
    </row>
    <row r="16" spans="1:10" x14ac:dyDescent="0.3">
      <c r="A16" t="s">
        <v>17</v>
      </c>
      <c r="B16" t="s">
        <v>41</v>
      </c>
      <c r="H16">
        <v>11916.853798574321</v>
      </c>
      <c r="I16" s="18">
        <v>-5.8478721142022394</v>
      </c>
    </row>
    <row r="17" spans="1:9" x14ac:dyDescent="0.3">
      <c r="A17" t="s">
        <v>18</v>
      </c>
      <c r="B17" t="s">
        <v>41</v>
      </c>
      <c r="H17">
        <v>8982.1760171664664</v>
      </c>
      <c r="I17" s="18">
        <v>-4.3943417618456992</v>
      </c>
    </row>
    <row r="18" spans="1:9" x14ac:dyDescent="0.3">
      <c r="A18" t="s">
        <v>19</v>
      </c>
      <c r="B18" t="s">
        <v>41</v>
      </c>
      <c r="H18">
        <v>2974.195172413793</v>
      </c>
      <c r="I18" s="18">
        <v>-1.4186206896551723</v>
      </c>
    </row>
    <row r="19" spans="1:9" x14ac:dyDescent="0.3">
      <c r="A19" t="s">
        <v>20</v>
      </c>
      <c r="B19" t="s">
        <v>41</v>
      </c>
      <c r="H19">
        <v>534.36228145600444</v>
      </c>
      <c r="I19" s="18">
        <v>-0.21018438903219638</v>
      </c>
    </row>
    <row r="20" spans="1:9" x14ac:dyDescent="0.3">
      <c r="A20" t="s">
        <v>21</v>
      </c>
      <c r="B20" t="s">
        <v>41</v>
      </c>
      <c r="H20">
        <v>20</v>
      </c>
      <c r="I20" s="18">
        <v>0</v>
      </c>
    </row>
    <row r="21" spans="1:9" x14ac:dyDescent="0.3">
      <c r="A21" t="s">
        <v>22</v>
      </c>
      <c r="B21" t="s">
        <v>41</v>
      </c>
      <c r="H21">
        <v>4389.6247464503049</v>
      </c>
      <c r="I21" s="18">
        <v>-2.1196754563894524</v>
      </c>
    </row>
    <row r="22" spans="1:9" x14ac:dyDescent="0.3">
      <c r="A22" t="s">
        <v>23</v>
      </c>
      <c r="B22" t="s">
        <v>41</v>
      </c>
      <c r="H22">
        <v>2522.3568965517247</v>
      </c>
      <c r="I22" s="18">
        <v>-1.1948275862068969</v>
      </c>
    </row>
    <row r="23" spans="1:9" x14ac:dyDescent="0.3">
      <c r="A23" t="s">
        <v>24</v>
      </c>
      <c r="B23" t="s">
        <v>41</v>
      </c>
      <c r="H23">
        <v>3173.3103448275856</v>
      </c>
      <c r="I23" s="18">
        <v>-1.5172413793103445</v>
      </c>
    </row>
    <row r="24" spans="1:9" x14ac:dyDescent="0.3">
      <c r="A24" t="s">
        <v>25</v>
      </c>
      <c r="B24" t="s">
        <v>41</v>
      </c>
      <c r="H24">
        <v>20</v>
      </c>
      <c r="I24" s="18">
        <v>0</v>
      </c>
    </row>
    <row r="25" spans="1:9" x14ac:dyDescent="0.3">
      <c r="A25" t="s">
        <v>26</v>
      </c>
      <c r="B25" t="s">
        <v>41</v>
      </c>
      <c r="H25">
        <v>19885.517839231958</v>
      </c>
      <c r="I25" s="18">
        <v>-9.7947091823833379</v>
      </c>
    </row>
    <row r="26" spans="1:9" x14ac:dyDescent="0.3">
      <c r="A26" t="s">
        <v>27</v>
      </c>
      <c r="B26" t="s">
        <v>41</v>
      </c>
      <c r="H26">
        <v>10579.464180658006</v>
      </c>
      <c r="I26" s="18">
        <v>-5.1854701241495817</v>
      </c>
    </row>
    <row r="27" spans="1:9" x14ac:dyDescent="0.3">
      <c r="A27" t="s">
        <v>28</v>
      </c>
      <c r="B27" t="s">
        <v>41</v>
      </c>
      <c r="H27">
        <v>9077.6967776947695</v>
      </c>
      <c r="I27" s="18">
        <v>-4.4416526883084542</v>
      </c>
    </row>
    <row r="28" spans="1:9" x14ac:dyDescent="0.3">
      <c r="A28" t="s">
        <v>29</v>
      </c>
      <c r="B28" t="s">
        <v>41</v>
      </c>
      <c r="H28">
        <v>-727.55713445264053</v>
      </c>
      <c r="I28" s="18">
        <v>0.41483760993196656</v>
      </c>
    </row>
    <row r="29" spans="1:9" x14ac:dyDescent="0.3">
      <c r="A29" t="s">
        <v>30</v>
      </c>
      <c r="B29" t="s">
        <v>41</v>
      </c>
      <c r="H29">
        <v>3372.4255172413796</v>
      </c>
      <c r="I29" s="18">
        <v>-1.6158620689655174</v>
      </c>
    </row>
    <row r="30" spans="1:9" x14ac:dyDescent="0.3">
      <c r="A30" t="s">
        <v>31</v>
      </c>
      <c r="B30" t="s">
        <v>41</v>
      </c>
      <c r="H30">
        <v>2893.3871581450653</v>
      </c>
      <c r="I30" s="18">
        <v>-1.3785969084423306</v>
      </c>
    </row>
    <row r="31" spans="1:9" x14ac:dyDescent="0.3">
      <c r="A31" t="s">
        <v>32</v>
      </c>
      <c r="B31" t="s">
        <v>41</v>
      </c>
      <c r="H31">
        <v>8427.2049936934691</v>
      </c>
      <c r="I31" s="18">
        <v>-4.1194675550735358</v>
      </c>
    </row>
    <row r="32" spans="1:9" x14ac:dyDescent="0.3">
      <c r="A32" t="s">
        <v>33</v>
      </c>
      <c r="B32" t="s">
        <v>41</v>
      </c>
      <c r="H32">
        <v>8427.2049936934691</v>
      </c>
      <c r="I32" s="18">
        <v>-4.1194675550735358</v>
      </c>
    </row>
    <row r="33" spans="1:9" x14ac:dyDescent="0.3">
      <c r="A33" t="s">
        <v>34</v>
      </c>
      <c r="B33" t="s">
        <v>41</v>
      </c>
      <c r="H33">
        <v>6881.036585365855</v>
      </c>
      <c r="I33" s="18">
        <v>-3.3536585365853666</v>
      </c>
    </row>
    <row r="34" spans="1:9" x14ac:dyDescent="0.3">
      <c r="A34" t="s">
        <v>35</v>
      </c>
      <c r="B34" t="s">
        <v>41</v>
      </c>
      <c r="H34">
        <v>2363.1944752337618</v>
      </c>
      <c r="I34" s="18">
        <v>-1.0869858711378675</v>
      </c>
    </row>
    <row r="35" spans="1:9" x14ac:dyDescent="0.3">
      <c r="A35" t="s">
        <v>36</v>
      </c>
      <c r="B35" t="s">
        <v>41</v>
      </c>
      <c r="H35">
        <v>1722.7025146563872</v>
      </c>
      <c r="I35" s="18">
        <v>-0.79238222382012768</v>
      </c>
    </row>
    <row r="36" spans="1:9" x14ac:dyDescent="0.3">
      <c r="A36" t="s">
        <v>37</v>
      </c>
      <c r="B36" t="s">
        <v>41</v>
      </c>
      <c r="H36">
        <v>6125.4050244537702</v>
      </c>
      <c r="I36" s="19">
        <v>-2.9750954463182788</v>
      </c>
    </row>
    <row r="37" spans="1:9" x14ac:dyDescent="0.3">
      <c r="A37" t="s">
        <v>38</v>
      </c>
      <c r="B37" t="s">
        <v>41</v>
      </c>
      <c r="H37">
        <v>1722.7025146563872</v>
      </c>
      <c r="I37" s="19">
        <v>-0.79238222382012768</v>
      </c>
    </row>
    <row r="38" spans="1:9" x14ac:dyDescent="0.3">
      <c r="A38" t="s">
        <v>39</v>
      </c>
      <c r="B38" t="s">
        <v>41</v>
      </c>
      <c r="H38">
        <v>2120.249248807861</v>
      </c>
      <c r="I38" s="20">
        <v>-0.97523966008631102</v>
      </c>
    </row>
    <row r="39" spans="1:9" x14ac:dyDescent="0.3">
      <c r="A39" t="s">
        <v>40</v>
      </c>
      <c r="B39" t="s">
        <v>41</v>
      </c>
      <c r="H39">
        <v>135.24383793103442</v>
      </c>
      <c r="I39" s="18">
        <v>-1.2896551724137899</v>
      </c>
    </row>
    <row r="40" spans="1:9" x14ac:dyDescent="0.3">
      <c r="A40" t="s">
        <v>40</v>
      </c>
      <c r="B40" t="s">
        <v>42</v>
      </c>
      <c r="C40" t="s">
        <v>46</v>
      </c>
      <c r="H40">
        <v>0.45</v>
      </c>
      <c r="I40">
        <v>0</v>
      </c>
    </row>
    <row r="41" spans="1:9" x14ac:dyDescent="0.3">
      <c r="A41" t="s">
        <v>40</v>
      </c>
      <c r="B41" t="s">
        <v>42</v>
      </c>
      <c r="C41" t="s">
        <v>47</v>
      </c>
      <c r="H41">
        <v>0.55000000000000004</v>
      </c>
      <c r="I41">
        <v>0</v>
      </c>
    </row>
    <row r="42" spans="1:9" x14ac:dyDescent="0.3">
      <c r="A42" t="s">
        <v>40</v>
      </c>
      <c r="B42" t="s">
        <v>43</v>
      </c>
      <c r="H42">
        <v>100</v>
      </c>
      <c r="I42">
        <v>0</v>
      </c>
    </row>
    <row r="43" spans="1:9" x14ac:dyDescent="0.3">
      <c r="A43" t="s">
        <v>40</v>
      </c>
      <c r="B43" t="s">
        <v>44</v>
      </c>
      <c r="H43">
        <v>0</v>
      </c>
      <c r="I43">
        <v>0</v>
      </c>
    </row>
    <row r="44" spans="1:9" x14ac:dyDescent="0.3">
      <c r="A44" t="s">
        <v>40</v>
      </c>
      <c r="B44" t="s">
        <v>45</v>
      </c>
      <c r="H44">
        <v>0</v>
      </c>
      <c r="I4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03FF-50EB-4896-838D-07FE1D4B3AB3}">
  <dimension ref="A1:N91"/>
  <sheetViews>
    <sheetView showGridLines="0" topLeftCell="A34" workbookViewId="0">
      <selection activeCell="C47" sqref="C47:F91"/>
    </sheetView>
  </sheetViews>
  <sheetFormatPr defaultColWidth="11.5546875" defaultRowHeight="14.4" x14ac:dyDescent="0.3"/>
  <sheetData>
    <row r="1" spans="1:14" x14ac:dyDescent="0.3">
      <c r="A1" t="s">
        <v>51</v>
      </c>
      <c r="B1" s="3" t="s">
        <v>52</v>
      </c>
      <c r="C1">
        <v>11.63</v>
      </c>
      <c r="D1" t="s">
        <v>53</v>
      </c>
    </row>
    <row r="2" spans="1:14" x14ac:dyDescent="0.3">
      <c r="B2" s="3"/>
    </row>
    <row r="3" spans="1:14" x14ac:dyDescent="0.3">
      <c r="A3" s="4" t="s">
        <v>54</v>
      </c>
      <c r="B3" s="3" t="s">
        <v>55</v>
      </c>
    </row>
    <row r="4" spans="1:14" ht="28.8" x14ac:dyDescent="0.3">
      <c r="B4" s="5" t="s">
        <v>56</v>
      </c>
      <c r="C4" t="s">
        <v>57</v>
      </c>
    </row>
    <row r="5" spans="1:14" ht="28.8" x14ac:dyDescent="0.3">
      <c r="B5" s="5" t="s">
        <v>58</v>
      </c>
      <c r="C5" t="s">
        <v>59</v>
      </c>
    </row>
    <row r="6" spans="1:14" x14ac:dyDescent="0.3">
      <c r="A6" s="4"/>
      <c r="B6" s="5"/>
    </row>
    <row r="7" spans="1:14" ht="28.8" x14ac:dyDescent="0.3">
      <c r="A7" s="4" t="s">
        <v>60</v>
      </c>
      <c r="B7" s="6" t="s">
        <v>61</v>
      </c>
      <c r="C7" t="s">
        <v>62</v>
      </c>
    </row>
    <row r="8" spans="1:14" ht="28.8" x14ac:dyDescent="0.3">
      <c r="A8" s="4"/>
      <c r="B8" s="7" t="s">
        <v>61</v>
      </c>
      <c r="C8" t="s">
        <v>63</v>
      </c>
    </row>
    <row r="9" spans="1:14" x14ac:dyDescent="0.3">
      <c r="B9" s="8" t="s">
        <v>64</v>
      </c>
      <c r="C9" t="s">
        <v>65</v>
      </c>
      <c r="N9" s="9"/>
    </row>
    <row r="10" spans="1:14" x14ac:dyDescent="0.3">
      <c r="B10" s="10" t="s">
        <v>64</v>
      </c>
      <c r="C10" t="s">
        <v>66</v>
      </c>
      <c r="N10" s="9"/>
    </row>
    <row r="11" spans="1:14" x14ac:dyDescent="0.3">
      <c r="A11" s="4"/>
      <c r="N11" s="9"/>
    </row>
    <row r="12" spans="1:14" x14ac:dyDescent="0.3">
      <c r="A12" s="4" t="s">
        <v>67</v>
      </c>
      <c r="B12" t="s">
        <v>53</v>
      </c>
      <c r="C12" t="s">
        <v>68</v>
      </c>
      <c r="N12" s="9"/>
    </row>
    <row r="13" spans="1:14" x14ac:dyDescent="0.3">
      <c r="A13" s="4"/>
      <c r="N13" s="9"/>
    </row>
    <row r="14" spans="1:14" x14ac:dyDescent="0.3">
      <c r="A14" s="11"/>
      <c r="C14" t="s">
        <v>69</v>
      </c>
      <c r="D14" t="s">
        <v>70</v>
      </c>
      <c r="E14" t="s">
        <v>71</v>
      </c>
      <c r="F14" t="s">
        <v>72</v>
      </c>
      <c r="G14" t="s">
        <v>73</v>
      </c>
      <c r="H14" t="s">
        <v>74</v>
      </c>
      <c r="I14" t="s">
        <v>75</v>
      </c>
      <c r="J14" t="s">
        <v>76</v>
      </c>
      <c r="K14" t="s">
        <v>77</v>
      </c>
      <c r="L14" t="s">
        <v>78</v>
      </c>
      <c r="M14" t="s">
        <v>79</v>
      </c>
      <c r="N14" t="s">
        <v>80</v>
      </c>
    </row>
    <row r="15" spans="1:14" x14ac:dyDescent="0.3">
      <c r="A15" s="11" t="s">
        <v>81</v>
      </c>
      <c r="B15" t="s">
        <v>82</v>
      </c>
      <c r="C15" t="s">
        <v>83</v>
      </c>
      <c r="D15" t="s">
        <v>84</v>
      </c>
      <c r="E15" t="s">
        <v>85</v>
      </c>
      <c r="F15" s="9" t="s">
        <v>86</v>
      </c>
      <c r="G15" s="9" t="s">
        <v>87</v>
      </c>
      <c r="H15" t="s">
        <v>88</v>
      </c>
      <c r="I15" t="s">
        <v>89</v>
      </c>
      <c r="J15">
        <v>2008</v>
      </c>
    </row>
    <row r="16" spans="1:14" x14ac:dyDescent="0.3">
      <c r="A16" s="11"/>
      <c r="B16" t="s">
        <v>90</v>
      </c>
      <c r="C16" t="s">
        <v>91</v>
      </c>
      <c r="D16" t="s">
        <v>92</v>
      </c>
      <c r="E16" t="s">
        <v>93</v>
      </c>
      <c r="F16" s="9" t="s">
        <v>94</v>
      </c>
      <c r="H16" t="s">
        <v>88</v>
      </c>
      <c r="I16" t="s">
        <v>95</v>
      </c>
      <c r="J16">
        <v>2015</v>
      </c>
      <c r="N16" t="s">
        <v>96</v>
      </c>
    </row>
    <row r="17" spans="1:14" x14ac:dyDescent="0.3">
      <c r="A17" s="11"/>
      <c r="B17" t="s">
        <v>97</v>
      </c>
      <c r="C17" t="s">
        <v>98</v>
      </c>
      <c r="D17" t="s">
        <v>84</v>
      </c>
      <c r="E17" t="s">
        <v>99</v>
      </c>
      <c r="F17" s="9" t="s">
        <v>100</v>
      </c>
      <c r="H17" t="s">
        <v>88</v>
      </c>
      <c r="J17">
        <v>2015</v>
      </c>
    </row>
    <row r="18" spans="1:14" x14ac:dyDescent="0.3">
      <c r="A18" s="11"/>
      <c r="B18" t="s">
        <v>101</v>
      </c>
      <c r="C18" t="s">
        <v>102</v>
      </c>
      <c r="D18" t="s">
        <v>103</v>
      </c>
      <c r="E18" t="s">
        <v>104</v>
      </c>
      <c r="F18" s="9" t="s">
        <v>105</v>
      </c>
      <c r="G18" s="9" t="s">
        <v>106</v>
      </c>
      <c r="H18" t="s">
        <v>88</v>
      </c>
      <c r="J18">
        <v>2021</v>
      </c>
    </row>
    <row r="19" spans="1:14" x14ac:dyDescent="0.3">
      <c r="A19" s="11"/>
      <c r="B19" t="s">
        <v>107</v>
      </c>
      <c r="C19" t="s">
        <v>36</v>
      </c>
      <c r="F19" s="9" t="s">
        <v>108</v>
      </c>
      <c r="H19" t="s">
        <v>109</v>
      </c>
    </row>
    <row r="20" spans="1:14" x14ac:dyDescent="0.3">
      <c r="A20" s="11"/>
      <c r="B20" t="s">
        <v>110</v>
      </c>
      <c r="C20" t="s">
        <v>39</v>
      </c>
      <c r="D20" t="s">
        <v>111</v>
      </c>
      <c r="E20" t="s">
        <v>112</v>
      </c>
      <c r="F20" s="9" t="s">
        <v>113</v>
      </c>
      <c r="H20" t="s">
        <v>88</v>
      </c>
      <c r="I20" t="s">
        <v>114</v>
      </c>
      <c r="J20">
        <v>2008</v>
      </c>
      <c r="K20" t="s">
        <v>115</v>
      </c>
    </row>
    <row r="21" spans="1:14" x14ac:dyDescent="0.3">
      <c r="A21" s="11"/>
      <c r="B21" t="s">
        <v>116</v>
      </c>
      <c r="C21" t="s">
        <v>117</v>
      </c>
      <c r="E21" t="s">
        <v>118</v>
      </c>
      <c r="F21" s="12" t="s">
        <v>119</v>
      </c>
      <c r="H21" t="s">
        <v>88</v>
      </c>
      <c r="J21">
        <v>2017</v>
      </c>
      <c r="L21" t="s">
        <v>120</v>
      </c>
      <c r="M21" t="s">
        <v>121</v>
      </c>
      <c r="N21" t="s">
        <v>122</v>
      </c>
    </row>
    <row r="22" spans="1:14" x14ac:dyDescent="0.3">
      <c r="A22" s="11"/>
      <c r="B22" t="s">
        <v>123</v>
      </c>
      <c r="C22" s="13" t="s">
        <v>124</v>
      </c>
      <c r="D22" s="13" t="s">
        <v>125</v>
      </c>
      <c r="E22" s="13" t="s">
        <v>126</v>
      </c>
      <c r="F22" s="9" t="s">
        <v>127</v>
      </c>
      <c r="H22" s="13" t="s">
        <v>88</v>
      </c>
      <c r="J22" s="13">
        <v>2015</v>
      </c>
      <c r="N22" s="13" t="s">
        <v>128</v>
      </c>
    </row>
    <row r="23" spans="1:14" x14ac:dyDescent="0.3">
      <c r="A23" s="11"/>
      <c r="B23" t="s">
        <v>129</v>
      </c>
      <c r="C23" s="13" t="s">
        <v>130</v>
      </c>
      <c r="E23" t="s">
        <v>131</v>
      </c>
      <c r="F23" s="9" t="s">
        <v>132</v>
      </c>
      <c r="H23" t="s">
        <v>88</v>
      </c>
      <c r="J23">
        <v>2018</v>
      </c>
      <c r="L23" t="s">
        <v>120</v>
      </c>
      <c r="M23" t="s">
        <v>133</v>
      </c>
      <c r="N23" t="s">
        <v>134</v>
      </c>
    </row>
    <row r="24" spans="1:14" x14ac:dyDescent="0.3">
      <c r="A24" s="11"/>
      <c r="B24" t="s">
        <v>135</v>
      </c>
      <c r="C24" s="13" t="s">
        <v>38</v>
      </c>
      <c r="D24" s="13" t="s">
        <v>125</v>
      </c>
      <c r="E24" s="13" t="s">
        <v>136</v>
      </c>
      <c r="F24" s="9" t="s">
        <v>137</v>
      </c>
      <c r="H24" t="s">
        <v>88</v>
      </c>
      <c r="J24" s="13">
        <v>2015</v>
      </c>
      <c r="M24" s="13"/>
      <c r="N24" s="13" t="s">
        <v>138</v>
      </c>
    </row>
    <row r="25" spans="1:14" x14ac:dyDescent="0.3">
      <c r="A25" s="11"/>
    </row>
    <row r="26" spans="1:14" x14ac:dyDescent="0.3">
      <c r="A26" s="11" t="s">
        <v>139</v>
      </c>
      <c r="B26" t="s">
        <v>140</v>
      </c>
      <c r="C26" t="s">
        <v>141</v>
      </c>
    </row>
    <row r="27" spans="1:14" x14ac:dyDescent="0.3">
      <c r="B27" t="s">
        <v>142</v>
      </c>
      <c r="C27" t="s">
        <v>143</v>
      </c>
    </row>
    <row r="28" spans="1:14" x14ac:dyDescent="0.3">
      <c r="B28" t="s">
        <v>144</v>
      </c>
      <c r="C28" t="s">
        <v>145</v>
      </c>
    </row>
    <row r="29" spans="1:14" x14ac:dyDescent="0.3">
      <c r="B29" t="s">
        <v>146</v>
      </c>
      <c r="C29" t="s">
        <v>147</v>
      </c>
    </row>
    <row r="30" spans="1:14" x14ac:dyDescent="0.3">
      <c r="B30" t="s">
        <v>148</v>
      </c>
      <c r="C30" t="s">
        <v>149</v>
      </c>
    </row>
    <row r="31" spans="1:14" x14ac:dyDescent="0.3">
      <c r="B31" t="s">
        <v>150</v>
      </c>
      <c r="C31" t="s">
        <v>151</v>
      </c>
    </row>
    <row r="32" spans="1:14" x14ac:dyDescent="0.3">
      <c r="B32" t="s">
        <v>152</v>
      </c>
      <c r="C32" t="s">
        <v>153</v>
      </c>
    </row>
    <row r="33" spans="1:8" x14ac:dyDescent="0.3">
      <c r="B33" t="s">
        <v>154</v>
      </c>
      <c r="C33" t="s">
        <v>155</v>
      </c>
    </row>
    <row r="34" spans="1:8" x14ac:dyDescent="0.3">
      <c r="B34" t="s">
        <v>156</v>
      </c>
      <c r="C34" t="s">
        <v>157</v>
      </c>
    </row>
    <row r="35" spans="1:8" x14ac:dyDescent="0.3">
      <c r="B35" t="s">
        <v>158</v>
      </c>
      <c r="C35" t="s">
        <v>159</v>
      </c>
    </row>
    <row r="36" spans="1:8" x14ac:dyDescent="0.3">
      <c r="B36" t="s">
        <v>160</v>
      </c>
      <c r="C36" t="s">
        <v>161</v>
      </c>
    </row>
    <row r="37" spans="1:8" x14ac:dyDescent="0.3">
      <c r="B37" t="s">
        <v>162</v>
      </c>
      <c r="C37" t="s">
        <v>163</v>
      </c>
    </row>
    <row r="39" spans="1:8" x14ac:dyDescent="0.3">
      <c r="A39" t="s">
        <v>164</v>
      </c>
      <c r="B39" t="s">
        <v>165</v>
      </c>
      <c r="E39" t="s">
        <v>166</v>
      </c>
    </row>
    <row r="40" spans="1:8" x14ac:dyDescent="0.3">
      <c r="B40" t="s">
        <v>167</v>
      </c>
      <c r="C40" s="14" t="s">
        <v>168</v>
      </c>
      <c r="E40" s="9" t="s">
        <v>169</v>
      </c>
    </row>
    <row r="42" spans="1:8" x14ac:dyDescent="0.3">
      <c r="A42" t="s">
        <v>170</v>
      </c>
      <c r="B42" t="s">
        <v>171</v>
      </c>
      <c r="C42" t="s">
        <v>37</v>
      </c>
    </row>
    <row r="43" spans="1:8" x14ac:dyDescent="0.3">
      <c r="B43" s="15"/>
      <c r="C43" s="15">
        <v>2015</v>
      </c>
      <c r="D43">
        <v>2030</v>
      </c>
      <c r="F43">
        <v>2000</v>
      </c>
      <c r="H43">
        <v>2012</v>
      </c>
    </row>
    <row r="44" spans="1:8" x14ac:dyDescent="0.3">
      <c r="B44" s="15"/>
      <c r="C44">
        <v>130</v>
      </c>
      <c r="D44">
        <v>92.4</v>
      </c>
      <c r="E44">
        <f>(POWER(D44/C44,(1/(D43-C43)))-1)*100</f>
        <v>-2.2503431994435497</v>
      </c>
      <c r="F44" t="e">
        <f>#REF!*(1+#REF!/100)^(F43-#REF!)</f>
        <v>#REF!</v>
      </c>
      <c r="H44" t="e">
        <f>#REF!*(1+#REF!/100)^(H43-#REF!)</f>
        <v>#REF!</v>
      </c>
    </row>
    <row r="45" spans="1:8" x14ac:dyDescent="0.3">
      <c r="A45" s="16"/>
      <c r="B45" s="17"/>
      <c r="C45" s="16"/>
      <c r="D45" s="16"/>
      <c r="E45" s="16"/>
    </row>
    <row r="47" spans="1:8" x14ac:dyDescent="0.3">
      <c r="C47" s="21" t="s">
        <v>172</v>
      </c>
      <c r="D47" s="21" t="s">
        <v>173</v>
      </c>
      <c r="E47" s="21" t="s">
        <v>174</v>
      </c>
      <c r="F47" s="21" t="s">
        <v>175</v>
      </c>
    </row>
    <row r="48" spans="1:8" x14ac:dyDescent="0.3">
      <c r="C48" s="22">
        <v>0</v>
      </c>
      <c r="D48" s="22">
        <v>109.20570000000001</v>
      </c>
      <c r="E48" s="22">
        <v>-1.6022151012906716</v>
      </c>
      <c r="F48" s="22">
        <v>2019</v>
      </c>
    </row>
    <row r="49" spans="3:6" x14ac:dyDescent="0.3">
      <c r="C49" s="22">
        <v>0</v>
      </c>
      <c r="D49" s="22">
        <v>155.59374938687321</v>
      </c>
      <c r="E49" s="22">
        <v>-1.6022151012906716</v>
      </c>
      <c r="F49" s="22">
        <v>2019</v>
      </c>
    </row>
    <row r="50" spans="3:6" x14ac:dyDescent="0.3">
      <c r="C50" s="22">
        <v>0</v>
      </c>
      <c r="D50" s="22">
        <v>110</v>
      </c>
      <c r="E50" s="22">
        <v>-1.014522932436468</v>
      </c>
      <c r="F50" s="22">
        <v>2019</v>
      </c>
    </row>
    <row r="51" spans="3:6" x14ac:dyDescent="0.3">
      <c r="C51" s="22">
        <v>0</v>
      </c>
      <c r="D51" s="22">
        <v>110</v>
      </c>
      <c r="E51" s="22">
        <v>-2.5695332314981556</v>
      </c>
      <c r="F51" s="22">
        <v>2019</v>
      </c>
    </row>
    <row r="52" spans="3:6" x14ac:dyDescent="0.3">
      <c r="C52" s="22">
        <v>0</v>
      </c>
      <c r="D52" s="22">
        <v>110</v>
      </c>
      <c r="E52" s="22">
        <v>-0.97196105867032312</v>
      </c>
      <c r="F52" s="22">
        <v>2019</v>
      </c>
    </row>
    <row r="53" spans="3:6" x14ac:dyDescent="0.3">
      <c r="C53" s="22">
        <v>0</v>
      </c>
      <c r="D53" s="22">
        <v>110</v>
      </c>
      <c r="E53" s="22">
        <v>-1.4677958516322032</v>
      </c>
      <c r="F53" s="22">
        <v>2019</v>
      </c>
    </row>
    <row r="54" spans="3:6" x14ac:dyDescent="0.3">
      <c r="C54" s="22">
        <v>0</v>
      </c>
      <c r="D54" s="22">
        <v>110</v>
      </c>
      <c r="E54" s="22">
        <v>-1.2763733707280012</v>
      </c>
      <c r="F54" s="22">
        <v>2019</v>
      </c>
    </row>
    <row r="55" spans="3:6" x14ac:dyDescent="0.3">
      <c r="C55" s="22">
        <v>0</v>
      </c>
      <c r="D55" s="22">
        <v>110</v>
      </c>
      <c r="E55" s="22">
        <v>-2.8218785125733836</v>
      </c>
      <c r="F55" s="22">
        <v>2019</v>
      </c>
    </row>
    <row r="56" spans="3:6" x14ac:dyDescent="0.3">
      <c r="C56" s="22">
        <v>0</v>
      </c>
      <c r="D56" s="22">
        <v>110</v>
      </c>
      <c r="E56" s="22">
        <v>-0.89954526641564669</v>
      </c>
      <c r="F56" s="22">
        <v>2019</v>
      </c>
    </row>
    <row r="57" spans="3:6" x14ac:dyDescent="0.3">
      <c r="C57" s="22">
        <v>0</v>
      </c>
      <c r="D57" s="22">
        <v>20</v>
      </c>
      <c r="E57" s="22">
        <v>-1.5078624739111257</v>
      </c>
      <c r="F57" s="22">
        <v>2019</v>
      </c>
    </row>
    <row r="58" spans="3:6" x14ac:dyDescent="0.3">
      <c r="C58" s="22">
        <v>0</v>
      </c>
      <c r="D58" s="22">
        <v>110</v>
      </c>
      <c r="E58" s="22">
        <v>-2.0624685001954246</v>
      </c>
      <c r="F58" s="22">
        <v>2019</v>
      </c>
    </row>
    <row r="59" spans="3:6" x14ac:dyDescent="0.3">
      <c r="C59" s="22">
        <v>0</v>
      </c>
      <c r="D59" s="22">
        <v>110</v>
      </c>
      <c r="E59" s="22">
        <v>-2.579948590954817</v>
      </c>
      <c r="F59" s="22">
        <v>2019</v>
      </c>
    </row>
    <row r="60" spans="3:6" x14ac:dyDescent="0.3">
      <c r="C60" s="22">
        <v>0</v>
      </c>
      <c r="D60" s="22">
        <v>110</v>
      </c>
      <c r="E60" s="22">
        <v>-0.19852375913819165</v>
      </c>
      <c r="F60" s="22">
        <v>2019</v>
      </c>
    </row>
    <row r="61" spans="3:6" x14ac:dyDescent="0.3">
      <c r="C61" s="22">
        <v>0</v>
      </c>
      <c r="D61" s="22">
        <v>20</v>
      </c>
      <c r="E61" s="22">
        <v>0</v>
      </c>
      <c r="F61" s="22">
        <v>2019</v>
      </c>
    </row>
    <row r="62" spans="3:6" x14ac:dyDescent="0.3">
      <c r="C62" s="22">
        <v>0</v>
      </c>
      <c r="D62" s="22">
        <v>110</v>
      </c>
      <c r="E62" s="22">
        <v>-3.6429141855319758</v>
      </c>
      <c r="F62" s="22">
        <v>2019</v>
      </c>
    </row>
    <row r="63" spans="3:6" x14ac:dyDescent="0.3">
      <c r="C63" s="22">
        <v>0</v>
      </c>
      <c r="D63" s="22">
        <v>110</v>
      </c>
      <c r="E63" s="22">
        <v>-4.325561251394106</v>
      </c>
      <c r="F63" s="22">
        <v>2019</v>
      </c>
    </row>
    <row r="64" spans="3:6" x14ac:dyDescent="0.3">
      <c r="C64" s="22">
        <v>0</v>
      </c>
      <c r="D64" s="22">
        <v>110</v>
      </c>
      <c r="E64" s="22">
        <v>-1.6022151012906716</v>
      </c>
      <c r="F64" s="22">
        <v>2019</v>
      </c>
    </row>
    <row r="65" spans="3:6" x14ac:dyDescent="0.3">
      <c r="C65" s="22">
        <v>0</v>
      </c>
      <c r="D65" s="22">
        <v>110</v>
      </c>
      <c r="E65" s="22">
        <v>-0.2219886323331588</v>
      </c>
      <c r="F65" s="22">
        <v>2019</v>
      </c>
    </row>
    <row r="66" spans="3:6" x14ac:dyDescent="0.3">
      <c r="C66" s="22">
        <v>0</v>
      </c>
      <c r="D66" s="22">
        <v>20</v>
      </c>
      <c r="E66" s="22">
        <v>0</v>
      </c>
      <c r="F66" s="22">
        <v>2019</v>
      </c>
    </row>
    <row r="67" spans="3:6" x14ac:dyDescent="0.3">
      <c r="C67" s="22">
        <v>0</v>
      </c>
      <c r="D67" s="22">
        <v>110</v>
      </c>
      <c r="E67" s="22">
        <v>-2.782319932379318</v>
      </c>
      <c r="F67" s="22">
        <v>2019</v>
      </c>
    </row>
    <row r="68" spans="3:6" x14ac:dyDescent="0.3">
      <c r="C68" s="22">
        <v>0</v>
      </c>
      <c r="D68" s="22">
        <v>110</v>
      </c>
      <c r="E68" s="22">
        <v>-1.2961352877500221</v>
      </c>
      <c r="F68" s="22">
        <v>2019</v>
      </c>
    </row>
    <row r="69" spans="3:6" x14ac:dyDescent="0.3">
      <c r="C69" s="22">
        <v>0</v>
      </c>
      <c r="D69" s="22">
        <v>110</v>
      </c>
      <c r="E69" s="22">
        <v>-1.746044517141021</v>
      </c>
      <c r="F69" s="22">
        <v>2019</v>
      </c>
    </row>
    <row r="70" spans="3:6" x14ac:dyDescent="0.3">
      <c r="C70" s="22">
        <v>0</v>
      </c>
      <c r="D70" s="22">
        <v>20</v>
      </c>
      <c r="E70" s="22">
        <v>0</v>
      </c>
      <c r="F70" s="22">
        <v>2019</v>
      </c>
    </row>
    <row r="71" spans="3:6" x14ac:dyDescent="0.3">
      <c r="C71" s="22">
        <v>0</v>
      </c>
      <c r="D71" s="22">
        <v>110</v>
      </c>
      <c r="E71" s="22">
        <v>-4.6317568829852052</v>
      </c>
      <c r="F71" s="22">
        <v>2019</v>
      </c>
    </row>
    <row r="72" spans="3:6" x14ac:dyDescent="0.3">
      <c r="C72" s="22">
        <v>0</v>
      </c>
      <c r="D72" s="22">
        <v>110</v>
      </c>
      <c r="E72" s="22">
        <v>-3.4144604744719809</v>
      </c>
      <c r="F72" s="22">
        <v>2019</v>
      </c>
    </row>
    <row r="73" spans="3:6" x14ac:dyDescent="0.3">
      <c r="C73" s="22">
        <v>0</v>
      </c>
      <c r="D73" s="22">
        <v>110</v>
      </c>
      <c r="E73" s="22">
        <v>-3.4492222843125253</v>
      </c>
      <c r="F73" s="22">
        <v>2019</v>
      </c>
    </row>
    <row r="74" spans="3:6" x14ac:dyDescent="0.3">
      <c r="C74" s="22">
        <v>0</v>
      </c>
      <c r="D74" s="22">
        <v>110</v>
      </c>
      <c r="E74" s="22">
        <v>0.22549279001520262</v>
      </c>
      <c r="F74" s="22">
        <v>2019</v>
      </c>
    </row>
    <row r="75" spans="3:6" x14ac:dyDescent="0.3">
      <c r="C75" s="22">
        <v>0</v>
      </c>
      <c r="D75" s="22">
        <v>110</v>
      </c>
      <c r="E75" s="22">
        <v>-1.8960221997146531</v>
      </c>
      <c r="F75" s="22">
        <v>2019</v>
      </c>
    </row>
    <row r="76" spans="3:6" x14ac:dyDescent="0.3">
      <c r="C76" s="22">
        <v>0</v>
      </c>
      <c r="D76" s="22">
        <v>110</v>
      </c>
      <c r="E76" s="22">
        <v>-1.545483264074643</v>
      </c>
      <c r="F76" s="22">
        <v>2019</v>
      </c>
    </row>
    <row r="77" spans="3:6" x14ac:dyDescent="0.3">
      <c r="C77" s="22">
        <v>0</v>
      </c>
      <c r="D77" s="22">
        <v>110</v>
      </c>
      <c r="E77" s="22">
        <v>-2.5298223451702295</v>
      </c>
      <c r="F77" s="22">
        <v>2019</v>
      </c>
    </row>
    <row r="78" spans="3:6" x14ac:dyDescent="0.3">
      <c r="C78" s="22">
        <v>0</v>
      </c>
      <c r="D78" s="22">
        <v>110</v>
      </c>
      <c r="E78" s="22">
        <v>-2.5298223451702295</v>
      </c>
      <c r="F78" s="22">
        <v>2019</v>
      </c>
    </row>
    <row r="79" spans="3:6" x14ac:dyDescent="0.3">
      <c r="C79" s="22">
        <v>0</v>
      </c>
      <c r="D79" s="22">
        <v>110</v>
      </c>
      <c r="E79" s="22">
        <v>-2.4071217151306668</v>
      </c>
      <c r="F79" s="22">
        <v>2019</v>
      </c>
    </row>
    <row r="80" spans="3:6" x14ac:dyDescent="0.3">
      <c r="C80" s="22">
        <v>0</v>
      </c>
      <c r="D80" s="22">
        <v>168.57000140640727</v>
      </c>
      <c r="E80" s="22">
        <v>-0.80110755064533579</v>
      </c>
      <c r="F80" s="22">
        <v>2019</v>
      </c>
    </row>
    <row r="81" spans="3:6" x14ac:dyDescent="0.3">
      <c r="C81" s="22">
        <v>0</v>
      </c>
      <c r="D81" s="22">
        <v>122.88280476354923</v>
      </c>
      <c r="E81" s="22">
        <v>-0.80110755064533579</v>
      </c>
      <c r="F81" s="22">
        <v>2019</v>
      </c>
    </row>
    <row r="82" spans="3:6" x14ac:dyDescent="0.3">
      <c r="C82" s="22">
        <v>0</v>
      </c>
      <c r="D82" s="22">
        <v>118.68731833716539</v>
      </c>
      <c r="E82" s="22">
        <v>-2.2503431994435497</v>
      </c>
      <c r="F82" s="22">
        <v>2019</v>
      </c>
    </row>
    <row r="83" spans="3:6" x14ac:dyDescent="0.3">
      <c r="C83" s="22">
        <v>0</v>
      </c>
      <c r="D83" s="22">
        <v>122.88280476354923</v>
      </c>
      <c r="E83" s="22">
        <v>-0.80110755064533579</v>
      </c>
      <c r="F83" s="22">
        <v>2019</v>
      </c>
    </row>
    <row r="84" spans="3:6" x14ac:dyDescent="0.3">
      <c r="C84" s="22">
        <v>0</v>
      </c>
      <c r="D84" s="22">
        <v>151.24037509359906</v>
      </c>
      <c r="E84" s="22">
        <v>-0.80110755064533579</v>
      </c>
      <c r="F84" s="22">
        <v>2019</v>
      </c>
    </row>
    <row r="85" spans="3:6" x14ac:dyDescent="0.3">
      <c r="C85" s="22">
        <v>0</v>
      </c>
      <c r="D85" s="22">
        <v>109.20570000000001</v>
      </c>
      <c r="E85" s="22">
        <v>-1.6022151012906716</v>
      </c>
      <c r="F85" s="22">
        <v>2019</v>
      </c>
    </row>
    <row r="86" spans="3:6" x14ac:dyDescent="0.3">
      <c r="C86" s="22">
        <v>0</v>
      </c>
      <c r="D86" s="22">
        <v>0.45</v>
      </c>
      <c r="E86" s="22">
        <v>0</v>
      </c>
      <c r="F86" s="22">
        <v>2019</v>
      </c>
    </row>
    <row r="87" spans="3:6" x14ac:dyDescent="0.3">
      <c r="C87" s="22">
        <v>0</v>
      </c>
      <c r="D87" s="22">
        <v>0.55000000000000004</v>
      </c>
      <c r="E87" s="22">
        <v>0</v>
      </c>
      <c r="F87" s="22">
        <v>2019</v>
      </c>
    </row>
    <row r="88" spans="3:6" x14ac:dyDescent="0.3">
      <c r="C88" s="22">
        <v>0</v>
      </c>
      <c r="D88" s="22">
        <v>100</v>
      </c>
      <c r="E88" s="22">
        <v>0</v>
      </c>
      <c r="F88" s="22">
        <v>2019</v>
      </c>
    </row>
    <row r="89" spans="3:6" x14ac:dyDescent="0.3">
      <c r="C89" s="22">
        <v>0</v>
      </c>
      <c r="D89" s="22">
        <v>0</v>
      </c>
      <c r="E89" s="22">
        <v>0</v>
      </c>
      <c r="F89" s="22">
        <v>2019</v>
      </c>
    </row>
    <row r="90" spans="3:6" x14ac:dyDescent="0.3">
      <c r="C90" s="22">
        <v>0</v>
      </c>
      <c r="D90" s="22">
        <v>0</v>
      </c>
      <c r="E90" s="22">
        <v>0</v>
      </c>
      <c r="F90" s="22">
        <v>2019</v>
      </c>
    </row>
    <row r="91" spans="3:6" x14ac:dyDescent="0.3">
      <c r="C91" s="22"/>
      <c r="D91" s="22"/>
      <c r="E91" s="22"/>
      <c r="F91" s="22"/>
    </row>
  </sheetData>
  <hyperlinks>
    <hyperlink ref="F20" r:id="rId1" xr:uid="{4A3E6902-238F-46EE-9DE2-6751A764CBEF}"/>
    <hyperlink ref="E40" r:id="rId2" xr:uid="{506A8BED-D00A-44AF-B94B-CDAD84D0392D}"/>
    <hyperlink ref="F19" r:id="rId3" xr:uid="{28A0EDB3-AD4F-4595-8813-797C0069A2A3}"/>
    <hyperlink ref="F15" r:id="rId4" xr:uid="{D1592C7A-DC68-488A-9296-F6C6335BA8E6}"/>
    <hyperlink ref="F17" r:id="rId5" location="tab-chart_1" xr:uid="{039B4FEC-290D-445F-BD71-EDE2C679373A}"/>
    <hyperlink ref="F16" r:id="rId6" xr:uid="{A456AB72-A771-46F7-BAB6-D202A3C73F76}"/>
    <hyperlink ref="F21" r:id="rId7" xr:uid="{956B719F-56F0-4429-910D-F03207D0E56D}"/>
    <hyperlink ref="F18" r:id="rId8" xr:uid="{C4CB3874-7B9A-4B34-8DA5-BF4F3EF47D84}"/>
    <hyperlink ref="F22" r:id="rId9" location="fullTextFileContent" xr:uid="{ED71422B-1AD9-44A6-A38F-6B6157797AA1}"/>
    <hyperlink ref="F24" r:id="rId10" location="fullTextFileContent" xr:uid="{3100D837-A68C-4A40-90A6-DF5F077AF88C}"/>
    <hyperlink ref="G15" r:id="rId11" xr:uid="{E4FFB684-4726-4EF3-8A25-2394D7463503}"/>
    <hyperlink ref="G18" r:id="rId12" xr:uid="{32818C96-749D-4DCE-BB16-5C6A8E394004}"/>
    <hyperlink ref="F23" r:id="rId13" xr:uid="{EED3B37F-DF18-4F20-ABB4-8CA6FC818A0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SP_HEAT</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Amadu Epishev</cp:lastModifiedBy>
  <dcterms:created xsi:type="dcterms:W3CDTF">2024-12-10T12:29:34Z</dcterms:created>
  <dcterms:modified xsi:type="dcterms:W3CDTF">2025-01-06T00:08:42Z</dcterms:modified>
</cp:coreProperties>
</file>