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18b101b82ebc1c1/Desktop/Endemo2/input (structure)/UserForecast_data/HOU/"/>
    </mc:Choice>
  </mc:AlternateContent>
  <xr:revisionPtr revIDLastSave="121" documentId="11_AD4DB114E441178AC67DF4C4B694CA64693EDF19" xr6:coauthVersionLast="47" xr6:coauthVersionMax="47" xr10:uidLastSave="{A163825D-A945-45C7-AA90-D3C7C7AB2D93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4" i="1"/>
  <c r="B33" i="1"/>
</calcChain>
</file>

<file path=xl/sharedStrings.xml><?xml version="1.0" encoding="utf-8"?>
<sst xmlns="http://schemas.openxmlformats.org/spreadsheetml/2006/main" count="232" uniqueCount="139">
  <si>
    <t>Country</t>
  </si>
  <si>
    <t>k0</t>
  </si>
  <si>
    <t>k1_Dd1</t>
  </si>
  <si>
    <t>k2_DDr1</t>
  </si>
  <si>
    <t>kexp_Dd1</t>
  </si>
  <si>
    <t>k1_Ddr2</t>
  </si>
  <si>
    <t>k1_Ddr3</t>
  </si>
  <si>
    <t>new columns can be added by the user!</t>
  </si>
  <si>
    <t>Source</t>
  </si>
  <si>
    <t>Belgium</t>
  </si>
  <si>
    <t>A1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</si>
  <si>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</si>
  <si>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</si>
  <si>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</si>
  <si>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</si>
  <si>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</si>
  <si>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</si>
  <si>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</si>
  <si>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</si>
  <si>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</si>
  <si>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</si>
  <si>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</si>
  <si>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</si>
  <si>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A3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</si>
  <si>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</si>
  <si>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</si>
  <si>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</si>
  <si>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</si>
  <si>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</si>
  <si>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</si>
  <si>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</si>
  <si>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</si>
  <si>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</si>
  <si>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</si>
  <si>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</si>
  <si>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</si>
  <si>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</si>
  <si>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</si>
  <si>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</si>
  <si>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</si>
  <si>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</si>
  <si>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</si>
  <si>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</si>
  <si>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</si>
  <si>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</si>
  <si>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</si>
  <si>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</si>
  <si>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Source / Assumption (2025-2050)</t>
  </si>
  <si>
    <t>[1]</t>
  </si>
  <si>
    <t>[2]</t>
  </si>
  <si>
    <t>[4]</t>
  </si>
  <si>
    <t>[7]</t>
  </si>
  <si>
    <t>Description</t>
  </si>
  <si>
    <t>Publisher</t>
  </si>
  <si>
    <t>Title</t>
  </si>
  <si>
    <t>Web</t>
  </si>
  <si>
    <t>Author</t>
  </si>
  <si>
    <t>Year</t>
  </si>
  <si>
    <t>Copyright notice</t>
  </si>
  <si>
    <t>License type</t>
  </si>
  <si>
    <t>Source:</t>
  </si>
  <si>
    <t>https://ec.europa.eu/eurostat/web/main/about-us/policies/copyright</t>
  </si>
  <si>
    <t>https://creativecommons.org/licenses/by/4.0/</t>
  </si>
  <si>
    <t>03.11.2023</t>
  </si>
  <si>
    <t>[3]</t>
  </si>
  <si>
    <t>[5]</t>
  </si>
  <si>
    <t>[6]</t>
  </si>
  <si>
    <t>[8]</t>
  </si>
  <si>
    <t>[9]</t>
  </si>
  <si>
    <t xml:space="preserve">Assumption: </t>
  </si>
  <si>
    <t>A2</t>
  </si>
  <si>
    <t>A4</t>
  </si>
  <si>
    <t>Further information</t>
  </si>
  <si>
    <t>F1</t>
  </si>
  <si>
    <t>BiH</t>
  </si>
  <si>
    <t>A6</t>
  </si>
  <si>
    <t>A5</t>
  </si>
  <si>
    <t>Application area</t>
  </si>
  <si>
    <t>Specification</t>
  </si>
  <si>
    <t>Access</t>
  </si>
  <si>
    <t>Last Update</t>
  </si>
  <si>
    <t>Calculation</t>
  </si>
  <si>
    <t>area_per_house</t>
  </si>
  <si>
    <t>All countries except the ones below (Montenegro, North Macedonia, Serbia, Albania, BiH)</t>
  </si>
  <si>
    <t>https://ec.europa.eu/eurostat/databrowser/view/ilc_hcmh02/default/table?lang=en</t>
  </si>
  <si>
    <t>Average size of dwelling by household type and degree of urbanisation; 
ilc_hcmh02</t>
  </si>
  <si>
    <t>Eurostat</t>
  </si>
  <si>
    <t>20.06.2019</t>
  </si>
  <si>
    <t>area_per_house, Trend Rate [%]</t>
  </si>
  <si>
    <t>SLED_Montenegro_BUILDING_ENG.pdf</t>
  </si>
  <si>
    <t>https://www.researchgate.net/publication/324602656_The_typology_of_the_residential_building_stock_of_Montenegro_and_modelling_its_low-carbon_transformation_Support_for_Low-Emission_Development_in_South_Eastern_Europe_SLED#fullTextFileContent</t>
  </si>
  <si>
    <t>The typology of the residential building stock of Montenegro and modelling ist low-carbon transformation</t>
  </si>
  <si>
    <t>Novikova, Aleksandra; Csoknyai,Tamás; Miljanic,Zoran; Gligoric,Biljana; Vušanovic,Igor; Szalay,Zsuzsa</t>
  </si>
  <si>
    <t>Regional environmental center</t>
  </si>
  <si>
    <t xml:space="preserve"> for occupied dwellings</t>
  </si>
  <si>
    <t>The typology of the residential building stock in Serbia and modelling ist low-carbon transformation</t>
  </si>
  <si>
    <t>Novikova, Aleksandra; Csoknyai,Tamás; Jovanović Popović, Milica;  Stanković, Bojana; Živković, Branislav; Ignjatović, Dušan; Sretenović, Aleksandra; Szalay,Zsuzsa</t>
  </si>
  <si>
    <t>https://habitat-worldmap.org/en/country/europe-2/southern-europe/bosnia-and-herzegovina/</t>
  </si>
  <si>
    <t>Bosnia and Herzegovina: Urbanisation: Urban housing</t>
  </si>
  <si>
    <t>Habitat Worldmap</t>
  </si>
  <si>
    <t>09.06.2019</t>
  </si>
  <si>
    <t>for Trend Rate [%]</t>
  </si>
  <si>
    <t>calculation</t>
  </si>
  <si>
    <t>P. 52</t>
  </si>
  <si>
    <t>https://www.klimareporter.de/images/dokumente/2020/12/Projektionsbericht-der-Bundesregierung-2019.pdf</t>
  </si>
  <si>
    <t>Projektionsbericht 2019 für Deutschland gemäß Verordnung (EU) Nr. 525/2013</t>
  </si>
  <si>
    <t>all available countries</t>
  </si>
  <si>
    <t>Data from before 2004 / from 2002; All dwellings</t>
  </si>
  <si>
    <t>https://kk.org/extrapolations/size-of-homes-global/</t>
  </si>
  <si>
    <t>Size of Homes, Global</t>
  </si>
  <si>
    <t>KK</t>
  </si>
  <si>
    <t>Durchschnittliche Wohnungsfläche sowie durchschnittliche Fläche pro Zimmer in den Kantonen, 2021</t>
  </si>
  <si>
    <t>https://www.bfs.admin.ch/bfs/de/home/statistiken/bau-wohnungswesen/wohnungen/groesse.html</t>
  </si>
  <si>
    <t>Wohnungsgrösse</t>
  </si>
  <si>
    <t>Schweizerische Eidgenossenschaft, Bundesamt für Statistik</t>
  </si>
  <si>
    <t>03.11.2022</t>
  </si>
  <si>
    <t>area_per_person</t>
  </si>
  <si>
    <t>https://www.ikem.de/wp-content/uploads/2016/01/SLED_Albania_RESIDENTIAL_BUILDING_ENG.pdf</t>
  </si>
  <si>
    <t>The typology of the residential building stock in Albania and modelling ist low-carbon transformation</t>
  </si>
  <si>
    <t xml:space="preserve">Novikova, Aleksandra; Szalay,Zsuzsa; Simaku, Gjergji; Thimjo, Teuta; Salamon, Bálint; Plaku, Thimjo; Csoknyai,Tamás; </t>
  </si>
  <si>
    <t>https://www.bfs.admin.ch/bfs/de/home/statistiken/bau-wohnungswesen/wohnungen/groesse.assetdetail.22304473.html</t>
  </si>
  <si>
    <t>Area per household as European Union - 27 countries (from 2020)</t>
  </si>
  <si>
    <t>Area per household as European Union - 28 countries (2013-2020)</t>
  </si>
  <si>
    <t>Area per household as Serbia</t>
  </si>
  <si>
    <t>Trend Rate [%] for other countries, not  having sources [6,7,8] = Germany</t>
  </si>
  <si>
    <t>Trend Rate [%] = 0.1 (almoust constant floor area)</t>
  </si>
  <si>
    <t>Trend Rate [%] for Monte Negro based on [2], Fig 19</t>
  </si>
  <si>
    <t>http://www.unece.org/fileadmin/DAM/hlm/documents/2002/ece/hbp/ece.hbp.130.e.pdf</t>
  </si>
  <si>
    <t>https://euronews.al/en/study-on-albanian-homes-the-average-space-per-inhabitant-is-14-m2/</t>
  </si>
  <si>
    <t>Area per household [m2/HH] (2012)</t>
  </si>
  <si>
    <t>Trend Rate exp [%/a]</t>
  </si>
  <si>
    <t>Trend Rate lin [%/a]</t>
  </si>
  <si>
    <t xml:space="preserve">calculated based on 2012 and 2002 years </t>
  </si>
  <si>
    <t>2012 histarical data</t>
  </si>
  <si>
    <t>A7</t>
  </si>
  <si>
    <t>Trend rate calculated based on the historical data for 2012 and 2002 years</t>
  </si>
  <si>
    <t>A8</t>
  </si>
  <si>
    <t>Trend rate calculated based on the historical data for 2012 and 2021 years</t>
  </si>
  <si>
    <t xml:space="preserve"> [7], [9],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</si>
</sst>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3">
    <xf numFmtId="0" fontId="0" fillId="0" borderId="0" xfId="0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2" xfId="0" applyBorder="1"/>
    <xf numFmtId="164" fontId="1" fillId="0" borderId="0" xfId="0" applyNumberFormat="1" applyFont="1"/>
    <xf numFmtId="0" fontId="1" fillId="3" borderId="0" xfId="0" applyFont="1" applyFill="1"/>
    <xf numFmtId="0" fontId="1" fillId="3" borderId="3" xfId="0" applyFont="1" applyFill="1" applyBorder="1"/>
    <xf numFmtId="0" fontId="0" fillId="4" borderId="3" xfId="0" applyFill="1" applyBorder="1" applyAlignment="1">
      <alignment wrapText="1"/>
    </xf>
    <xf numFmtId="164" fontId="1" fillId="0" borderId="4" xfId="0" applyNumberFormat="1" applyFont="1" applyBorder="1"/>
    <xf numFmtId="0" fontId="1" fillId="0" borderId="0" xfId="0" applyFont="1"/>
    <xf numFmtId="0" fontId="2" fillId="0" borderId="0" xfId="1"/>
    <xf numFmtId="0" fontId="3" fillId="0" borderId="0" xfId="2"/>
    <xf numFmtId="0" fontId="1" fillId="0" borderId="4" xfId="0" applyFont="1" applyBorder="1"/>
    <xf numFmtId="165" fontId="1" fillId="0" borderId="4" xfId="0" applyNumberFormat="1" applyFont="1" applyBorder="1"/>
    <xf numFmtId="0" fontId="0" fillId="0" borderId="4" xfId="0" applyBorder="1"/>
    <xf numFmtId="0" fontId="1" fillId="0" borderId="5" xfId="0" applyFont="1" applyBorder="1"/>
    <xf numFmtId="0" fontId="4" fillId="0" borderId="1" xfId="0" applyFont="1" applyBorder="1"/>
    <xf numFmtId="0" fontId="4" fillId="0" borderId="0" xfId="0" applyFont="1"/>
    <xf numFmtId="0" fontId="5" fillId="0" borderId="0" xfId="1" applyFont="1"/>
    <xf numFmtId="0" fontId="2" fillId="0" borderId="0" xfId="1" applyFill="1"/>
    <xf numFmtId="0" fontId="1" fillId="0" borderId="0" xfId="1" applyFont="1"/>
    <xf numFmtId="0" fontId="0" fillId="0" borderId="6" xfId="0" applyBorder="1"/>
  </cellXfs>
  <cellStyles count="3">
    <cellStyle name="Hyperlink" xfId="1" builtinId="8"/>
    <cellStyle name="Normal" xfId="0" builtinId="0"/>
    <cellStyle name="Standard 2" xfId="2" xr:uid="{52390950-2FA9-4208-8931-A0FD523A0F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bitat-worldmap.org/en/country/europe-2/southern-europe/bosnia-and-herzegovina/" TargetMode="External"/><Relationship Id="rId3" Type="http://schemas.openxmlformats.org/officeDocument/2006/relationships/hyperlink" Target="https://kk.org/extrapolations/size-of-homes-global/" TargetMode="External"/><Relationship Id="rId7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2" Type="http://schemas.openxmlformats.org/officeDocument/2006/relationships/hyperlink" Target="https://ec.europa.eu/eurostat/databrowser/view/ilc_hcmh02/default/table?lang=en" TargetMode="External"/><Relationship Id="rId1" Type="http://schemas.openxmlformats.org/officeDocument/2006/relationships/hyperlink" Target="http://www.unece.org/fileadmin/DAM/hlm/documents/2002/ece/hbp/ece.hbp.130.e.pdf" TargetMode="External"/><Relationship Id="rId6" Type="http://schemas.openxmlformats.org/officeDocument/2006/relationships/hyperlink" Target="https://www.researchgate.net/publication/324602656_The_typology_of_the_residential_building_stock_of_Montenegro_and_modelling_its_low-carbon_transformation_Support_for_Low-Emission_Development_in_South_Eastern_Europe_SLED" TargetMode="External"/><Relationship Id="rId5" Type="http://schemas.openxmlformats.org/officeDocument/2006/relationships/hyperlink" Target="https://www.klimareporter.de/images/dokumente/2020/12/Projektionsbericht-der-Bundesregierung-2019.pdf" TargetMode="External"/><Relationship Id="rId4" Type="http://schemas.openxmlformats.org/officeDocument/2006/relationships/hyperlink" Target="https://www.bfs.admin.ch/bfs/de/home/statistiken/bau-wohnungswesen/wohnungen/groesse.html" TargetMode="External"/><Relationship Id="rId9" Type="http://schemas.openxmlformats.org/officeDocument/2006/relationships/hyperlink" Target="https://www.ikem.de/wp-content/uploads/2016/01/SLED_Albania_RESIDENTIAL_BUILDING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G8" sqref="G8"/>
    </sheetView>
  </sheetViews>
  <sheetFormatPr defaultRowHeight="14.4" x14ac:dyDescent="0.3"/>
  <cols>
    <col min="1" max="1" width="20.88671875" bestFit="1" customWidth="1"/>
    <col min="9" max="9" width="18.44140625" customWidth="1"/>
    <col min="10" max="10" width="13.109375" customWidth="1"/>
    <col min="11" max="16" width="11.5546875"/>
    <col min="17" max="17" width="13.44140625" customWidth="1"/>
  </cols>
  <sheetData>
    <row r="1" spans="1:17" ht="26.4" customHeight="1" x14ac:dyDescent="0.3">
      <c r="A1" t="s">
        <v>0</v>
      </c>
      <c r="B1" t="s">
        <v>1</v>
      </c>
      <c r="C1" s="2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6">
        <v>2025</v>
      </c>
      <c r="L1" s="7">
        <v>2030</v>
      </c>
      <c r="M1" s="7">
        <v>2035</v>
      </c>
      <c r="N1" s="7">
        <v>2040</v>
      </c>
      <c r="O1" s="7">
        <v>2045</v>
      </c>
      <c r="P1" s="7">
        <v>2050</v>
      </c>
      <c r="Q1" s="8" t="s">
        <v>47</v>
      </c>
    </row>
    <row r="2" spans="1:17" x14ac:dyDescent="0.3">
      <c r="A2" s="13" t="s">
        <v>9</v>
      </c>
      <c r="B2" s="9">
        <v>124.3</v>
      </c>
      <c r="C2" t="s">
        <v>48</v>
      </c>
      <c r="D2">
        <v>3.0812550281576829</v>
      </c>
      <c r="F2">
        <v>3.7521888475875231</v>
      </c>
      <c r="J2" s="2" t="s">
        <v>134</v>
      </c>
      <c r="K2" s="5"/>
      <c r="L2" s="5"/>
      <c r="M2" s="5"/>
      <c r="N2" s="5"/>
      <c r="O2" s="5"/>
      <c r="P2" s="5"/>
      <c r="Q2" s="5"/>
    </row>
    <row r="3" spans="1:17" x14ac:dyDescent="0.3">
      <c r="A3" s="9" t="s">
        <v>11</v>
      </c>
      <c r="B3" s="9">
        <v>73</v>
      </c>
      <c r="C3" t="s">
        <v>48</v>
      </c>
      <c r="D3">
        <v>0.77412513255567306</v>
      </c>
      <c r="F3">
        <v>0.80898545535437183</v>
      </c>
      <c r="J3" s="17" t="s">
        <v>71</v>
      </c>
      <c r="K3" s="5"/>
      <c r="L3" s="5"/>
      <c r="M3" s="5"/>
      <c r="N3" s="5"/>
      <c r="O3" s="5"/>
      <c r="P3" s="5"/>
      <c r="Q3" s="5"/>
    </row>
    <row r="4" spans="1:17" x14ac:dyDescent="0.3">
      <c r="A4" s="13" t="s">
        <v>12</v>
      </c>
      <c r="B4" s="9">
        <v>78</v>
      </c>
      <c r="C4" t="s">
        <v>48</v>
      </c>
      <c r="D4">
        <v>0.77412513255567306</v>
      </c>
      <c r="F4">
        <v>0.80898545535437183</v>
      </c>
      <c r="J4" s="17" t="s">
        <v>71</v>
      </c>
      <c r="K4" s="5"/>
      <c r="L4" s="5"/>
      <c r="M4" s="5"/>
      <c r="N4" s="5"/>
      <c r="O4" s="5"/>
      <c r="P4" s="5"/>
      <c r="Q4" s="5"/>
    </row>
    <row r="5" spans="1:17" x14ac:dyDescent="0.3">
      <c r="A5" s="9" t="s">
        <v>13</v>
      </c>
      <c r="B5" s="9">
        <v>118.1</v>
      </c>
      <c r="C5" t="s">
        <v>48</v>
      </c>
      <c r="D5">
        <v>0.77053344623200637</v>
      </c>
      <c r="F5">
        <v>0.80506174346790527</v>
      </c>
      <c r="J5" s="2" t="s">
        <v>134</v>
      </c>
      <c r="K5" s="5"/>
      <c r="L5" s="5"/>
      <c r="M5" s="5"/>
      <c r="N5" s="5"/>
      <c r="O5" s="5"/>
      <c r="P5" s="5"/>
      <c r="Q5" s="5"/>
    </row>
    <row r="6" spans="1:17" x14ac:dyDescent="0.3">
      <c r="A6" s="13" t="s">
        <v>14</v>
      </c>
      <c r="B6" s="9">
        <v>94.3</v>
      </c>
      <c r="C6" t="s">
        <v>48</v>
      </c>
      <c r="D6">
        <v>0.77412513255567306</v>
      </c>
      <c r="F6">
        <v>0.80898545535437183</v>
      </c>
      <c r="J6" s="2" t="s">
        <v>134</v>
      </c>
      <c r="K6" s="5"/>
      <c r="L6" s="5"/>
      <c r="M6" s="5"/>
      <c r="N6" s="5"/>
      <c r="O6" s="5"/>
      <c r="P6" s="5"/>
      <c r="Q6" s="5"/>
    </row>
    <row r="7" spans="1:17" x14ac:dyDescent="0.3">
      <c r="A7" s="9" t="s">
        <v>15</v>
      </c>
      <c r="B7" s="9">
        <v>66.7</v>
      </c>
      <c r="C7" t="s">
        <v>48</v>
      </c>
      <c r="D7">
        <v>0.77412513255567306</v>
      </c>
      <c r="F7">
        <v>0.80898545535437183</v>
      </c>
      <c r="J7" s="17" t="s">
        <v>71</v>
      </c>
      <c r="K7" s="5"/>
      <c r="L7" s="5"/>
      <c r="M7" s="5"/>
      <c r="N7" s="5"/>
      <c r="O7" s="5"/>
      <c r="P7" s="5"/>
      <c r="Q7" s="5"/>
    </row>
    <row r="8" spans="1:17" x14ac:dyDescent="0.3">
      <c r="A8" s="13" t="s">
        <v>16</v>
      </c>
      <c r="B8" s="13">
        <v>80</v>
      </c>
      <c r="C8" t="s">
        <v>48</v>
      </c>
      <c r="D8">
        <v>-1</v>
      </c>
      <c r="F8">
        <v>-0.948574178547823</v>
      </c>
      <c r="J8" s="2" t="s">
        <v>134</v>
      </c>
      <c r="K8" s="5"/>
      <c r="L8" s="5"/>
      <c r="M8" s="5"/>
      <c r="N8" s="5"/>
      <c r="O8" s="5"/>
      <c r="P8" s="5"/>
      <c r="Q8" s="5"/>
    </row>
    <row r="9" spans="1:17" x14ac:dyDescent="0.3">
      <c r="A9" s="9" t="s">
        <v>17</v>
      </c>
      <c r="B9" s="9">
        <v>88.6</v>
      </c>
      <c r="C9" t="s">
        <v>48</v>
      </c>
      <c r="D9">
        <v>0.97065462753950282</v>
      </c>
      <c r="F9">
        <v>1.0262827546208886</v>
      </c>
      <c r="J9" s="2" t="s">
        <v>134</v>
      </c>
      <c r="K9" s="5"/>
      <c r="L9" s="5"/>
      <c r="M9" s="5"/>
      <c r="N9" s="5"/>
      <c r="O9" s="5"/>
      <c r="P9" s="5"/>
      <c r="Q9" s="5"/>
    </row>
    <row r="10" spans="1:17" x14ac:dyDescent="0.3">
      <c r="A10" s="13" t="s">
        <v>18</v>
      </c>
      <c r="B10" s="9">
        <v>99.1</v>
      </c>
      <c r="C10" t="s">
        <v>48</v>
      </c>
      <c r="D10">
        <v>1.4228052472250248</v>
      </c>
      <c r="F10">
        <v>1.5466201113653932</v>
      </c>
      <c r="J10" s="2" t="s">
        <v>134</v>
      </c>
      <c r="K10" s="5"/>
      <c r="L10" s="5"/>
      <c r="M10" s="5"/>
      <c r="N10" s="5"/>
      <c r="O10" s="5"/>
      <c r="P10" s="5"/>
      <c r="Q10" s="5"/>
    </row>
    <row r="11" spans="1:17" x14ac:dyDescent="0.3">
      <c r="A11" s="9" t="s">
        <v>19</v>
      </c>
      <c r="B11" s="9">
        <v>93.7</v>
      </c>
      <c r="C11" t="s">
        <v>48</v>
      </c>
      <c r="D11">
        <v>0.60832443970117422</v>
      </c>
      <c r="F11">
        <v>0.62958736948990346</v>
      </c>
      <c r="J11" s="2" t="s">
        <v>134</v>
      </c>
      <c r="K11" s="5"/>
      <c r="L11" s="5"/>
      <c r="M11" s="5"/>
      <c r="N11" s="5"/>
      <c r="O11" s="5"/>
      <c r="P11" s="5"/>
      <c r="Q11" s="5"/>
    </row>
    <row r="12" spans="1:17" x14ac:dyDescent="0.3">
      <c r="A12" s="13" t="s">
        <v>20</v>
      </c>
      <c r="B12" s="9">
        <v>81.599999999999994</v>
      </c>
      <c r="C12" t="s">
        <v>48</v>
      </c>
      <c r="D12">
        <v>0.77412513255567306</v>
      </c>
      <c r="F12">
        <v>0.80898545535437183</v>
      </c>
      <c r="J12" s="17" t="s">
        <v>71</v>
      </c>
      <c r="K12" s="5"/>
      <c r="L12" s="5"/>
      <c r="M12" s="5"/>
      <c r="N12" s="5"/>
      <c r="O12" s="5"/>
      <c r="P12" s="5"/>
      <c r="Q12" s="5"/>
    </row>
    <row r="13" spans="1:17" x14ac:dyDescent="0.3">
      <c r="A13" s="9" t="s">
        <v>21</v>
      </c>
      <c r="B13" s="9">
        <v>93.6</v>
      </c>
      <c r="C13" t="s">
        <v>48</v>
      </c>
      <c r="D13">
        <v>0.38461538461538403</v>
      </c>
      <c r="F13">
        <v>0.3929772702200518</v>
      </c>
      <c r="J13" s="2" t="s">
        <v>134</v>
      </c>
      <c r="K13" s="5"/>
      <c r="L13" s="5"/>
      <c r="M13" s="5"/>
      <c r="N13" s="5"/>
      <c r="O13" s="5"/>
      <c r="P13" s="5"/>
      <c r="Q13" s="5"/>
    </row>
    <row r="14" spans="1:17" x14ac:dyDescent="0.3">
      <c r="A14" s="13" t="s">
        <v>22</v>
      </c>
      <c r="B14" s="9">
        <v>141.4</v>
      </c>
      <c r="C14" t="s">
        <v>48</v>
      </c>
      <c r="D14">
        <v>0.77412513255567306</v>
      </c>
      <c r="F14">
        <v>0.80898545535437183</v>
      </c>
      <c r="J14" s="17" t="s">
        <v>71</v>
      </c>
      <c r="K14" s="5"/>
      <c r="L14" s="5"/>
      <c r="M14" s="5"/>
      <c r="N14" s="5"/>
      <c r="O14" s="5"/>
      <c r="P14" s="5"/>
      <c r="Q14" s="5"/>
    </row>
    <row r="15" spans="1:17" x14ac:dyDescent="0.3">
      <c r="A15" s="9" t="s">
        <v>24</v>
      </c>
      <c r="B15" s="9">
        <v>62.5</v>
      </c>
      <c r="C15" t="s">
        <v>48</v>
      </c>
      <c r="D15">
        <v>0.77412513255567306</v>
      </c>
      <c r="F15">
        <v>0.80898545535437183</v>
      </c>
      <c r="J15" s="17" t="s">
        <v>71</v>
      </c>
      <c r="K15" s="5"/>
      <c r="L15" s="5"/>
      <c r="M15" s="5"/>
      <c r="N15" s="5"/>
      <c r="O15" s="5"/>
      <c r="P15" s="5"/>
      <c r="Q15" s="5"/>
    </row>
    <row r="16" spans="1:17" x14ac:dyDescent="0.3">
      <c r="A16" s="13" t="s">
        <v>25</v>
      </c>
      <c r="B16" s="9">
        <v>63.2</v>
      </c>
      <c r="C16" t="s">
        <v>48</v>
      </c>
      <c r="D16">
        <v>0.77412513255567306</v>
      </c>
      <c r="F16">
        <v>0.80898545535437183</v>
      </c>
      <c r="J16" s="17" t="s">
        <v>71</v>
      </c>
      <c r="K16" s="5"/>
      <c r="L16" s="5"/>
      <c r="M16" s="5"/>
      <c r="N16" s="5"/>
      <c r="O16" s="5"/>
      <c r="P16" s="5"/>
      <c r="Q16" s="5"/>
    </row>
    <row r="17" spans="1:17" x14ac:dyDescent="0.3">
      <c r="A17" s="9" t="s">
        <v>26</v>
      </c>
      <c r="B17" s="9">
        <v>131.1</v>
      </c>
      <c r="C17" t="s">
        <v>48</v>
      </c>
      <c r="D17">
        <v>0.4652936689549958</v>
      </c>
      <c r="F17">
        <v>0.47760344140972411</v>
      </c>
      <c r="J17" s="2" t="s">
        <v>134</v>
      </c>
      <c r="K17" s="5"/>
      <c r="L17" s="5"/>
      <c r="M17" s="5"/>
      <c r="N17" s="5"/>
      <c r="O17" s="5"/>
      <c r="P17" s="5"/>
      <c r="Q17" s="5"/>
    </row>
    <row r="18" spans="1:17" x14ac:dyDescent="0.3">
      <c r="A18" s="13" t="s">
        <v>27</v>
      </c>
      <c r="B18" s="9">
        <v>75.599999999999994</v>
      </c>
      <c r="C18" t="s">
        <v>48</v>
      </c>
      <c r="D18">
        <v>0.77412513255567306</v>
      </c>
      <c r="F18">
        <v>0.80898545535437183</v>
      </c>
      <c r="J18" s="17" t="s">
        <v>71</v>
      </c>
      <c r="K18" s="5"/>
      <c r="L18" s="5"/>
      <c r="M18" s="5"/>
      <c r="N18" s="5"/>
      <c r="O18" s="5"/>
      <c r="P18" s="5"/>
      <c r="Q18" s="5"/>
    </row>
    <row r="19" spans="1:17" x14ac:dyDescent="0.3">
      <c r="A19" s="9" t="s">
        <v>28</v>
      </c>
      <c r="B19" s="9">
        <v>90.7</v>
      </c>
      <c r="C19" t="s">
        <v>10</v>
      </c>
      <c r="D19">
        <v>0.77412513255567306</v>
      </c>
      <c r="F19">
        <v>0.80898545535437183</v>
      </c>
      <c r="J19" s="17" t="s">
        <v>71</v>
      </c>
      <c r="K19" s="5"/>
      <c r="L19" s="5"/>
      <c r="M19" s="5"/>
      <c r="N19" s="5"/>
      <c r="O19" s="5"/>
      <c r="P19" s="5"/>
      <c r="Q19" s="5"/>
    </row>
    <row r="20" spans="1:17" x14ac:dyDescent="0.3">
      <c r="A20" s="13" t="s">
        <v>29</v>
      </c>
      <c r="B20" s="9">
        <v>106.7</v>
      </c>
      <c r="C20" t="s">
        <v>48</v>
      </c>
      <c r="D20">
        <v>0.8153701968134961</v>
      </c>
      <c r="F20">
        <v>0.85416413724435092</v>
      </c>
      <c r="J20" s="2" t="s">
        <v>134</v>
      </c>
      <c r="K20" s="5"/>
      <c r="L20" s="5"/>
      <c r="M20" s="5"/>
      <c r="N20" s="5"/>
      <c r="O20" s="5"/>
      <c r="P20" s="5"/>
      <c r="Q20" s="5"/>
    </row>
    <row r="21" spans="1:17" x14ac:dyDescent="0.3">
      <c r="A21" s="9" t="s">
        <v>30</v>
      </c>
      <c r="B21" s="9">
        <v>99.7</v>
      </c>
      <c r="C21" t="s">
        <v>48</v>
      </c>
      <c r="D21">
        <v>0.87261785356068233</v>
      </c>
      <c r="F21">
        <v>0.91724282861651574</v>
      </c>
      <c r="J21" s="2" t="s">
        <v>134</v>
      </c>
      <c r="K21" s="5"/>
      <c r="L21" s="5"/>
      <c r="M21" s="5"/>
      <c r="N21" s="5"/>
      <c r="O21" s="5"/>
      <c r="P21" s="5"/>
      <c r="Q21" s="5"/>
    </row>
    <row r="22" spans="1:17" x14ac:dyDescent="0.3">
      <c r="A22" s="13" t="s">
        <v>31</v>
      </c>
      <c r="B22" s="9">
        <v>75.2</v>
      </c>
      <c r="C22" t="s">
        <v>48</v>
      </c>
      <c r="D22">
        <v>0.77412513255567306</v>
      </c>
      <c r="F22">
        <v>0.80898545535437183</v>
      </c>
      <c r="J22" s="17" t="s">
        <v>71</v>
      </c>
      <c r="K22" s="5"/>
      <c r="L22" s="5"/>
      <c r="M22" s="5"/>
      <c r="N22" s="5"/>
      <c r="O22" s="5"/>
      <c r="P22" s="5"/>
      <c r="Q22" s="5"/>
    </row>
    <row r="23" spans="1:17" x14ac:dyDescent="0.3">
      <c r="A23" s="9" t="s">
        <v>32</v>
      </c>
      <c r="B23" s="9">
        <v>106.4</v>
      </c>
      <c r="C23" t="s">
        <v>48</v>
      </c>
      <c r="D23">
        <v>2.1992481203007523</v>
      </c>
      <c r="F23">
        <v>2.5147492039382602</v>
      </c>
      <c r="J23" s="2" t="s">
        <v>134</v>
      </c>
      <c r="K23" s="5"/>
      <c r="L23" s="5"/>
      <c r="M23" s="5"/>
      <c r="N23" s="5"/>
      <c r="O23" s="5"/>
      <c r="P23" s="5"/>
      <c r="Q23" s="5"/>
    </row>
    <row r="24" spans="1:17" x14ac:dyDescent="0.3">
      <c r="A24" s="13" t="s">
        <v>33</v>
      </c>
      <c r="B24" s="9">
        <v>43.9</v>
      </c>
      <c r="C24" t="s">
        <v>48</v>
      </c>
      <c r="D24">
        <v>0.77412513255567306</v>
      </c>
      <c r="F24">
        <v>0.80898545535437183</v>
      </c>
      <c r="J24" s="17" t="s">
        <v>71</v>
      </c>
      <c r="K24" s="5"/>
      <c r="L24" s="5"/>
      <c r="M24" s="5"/>
      <c r="N24" s="5"/>
      <c r="O24" s="5"/>
      <c r="P24" s="5"/>
      <c r="Q24" s="5"/>
    </row>
    <row r="25" spans="1:17" x14ac:dyDescent="0.3">
      <c r="A25" s="9" t="s">
        <v>34</v>
      </c>
      <c r="B25" s="9">
        <v>80.3</v>
      </c>
      <c r="C25" t="s">
        <v>48</v>
      </c>
      <c r="D25">
        <v>0.77412513255567306</v>
      </c>
      <c r="F25">
        <v>0.80898545535437183</v>
      </c>
      <c r="J25" s="17" t="s">
        <v>71</v>
      </c>
      <c r="K25" s="5"/>
      <c r="L25" s="5"/>
      <c r="M25" s="5"/>
      <c r="N25" s="5"/>
      <c r="O25" s="5"/>
      <c r="P25" s="5"/>
      <c r="Q25" s="5"/>
    </row>
    <row r="26" spans="1:17" x14ac:dyDescent="0.3">
      <c r="A26" s="13" t="s">
        <v>35</v>
      </c>
      <c r="B26" s="9">
        <v>87.4</v>
      </c>
      <c r="C26" t="s">
        <v>48</v>
      </c>
      <c r="D26">
        <v>0.77412513255567306</v>
      </c>
      <c r="F26">
        <v>0.80898545535437183</v>
      </c>
      <c r="J26" s="17" t="s">
        <v>71</v>
      </c>
      <c r="K26" s="5"/>
      <c r="L26" s="5"/>
      <c r="M26" s="5"/>
      <c r="N26" s="5"/>
      <c r="O26" s="5"/>
      <c r="P26" s="5"/>
      <c r="Q26" s="5"/>
    </row>
    <row r="27" spans="1:17" x14ac:dyDescent="0.3">
      <c r="A27" s="9" t="s">
        <v>36</v>
      </c>
      <c r="B27" s="9">
        <v>88.6</v>
      </c>
      <c r="C27" t="s">
        <v>48</v>
      </c>
      <c r="D27">
        <v>1.3092550790067716</v>
      </c>
      <c r="F27">
        <v>1.4131563278658721</v>
      </c>
      <c r="J27" s="2" t="s">
        <v>134</v>
      </c>
      <c r="K27" s="5"/>
      <c r="L27" s="5"/>
      <c r="M27" s="5"/>
      <c r="N27" s="5"/>
      <c r="O27" s="5"/>
      <c r="P27" s="5"/>
      <c r="Q27" s="5"/>
    </row>
    <row r="28" spans="1:17" x14ac:dyDescent="0.3">
      <c r="A28" s="13" t="s">
        <v>37</v>
      </c>
      <c r="B28" s="9">
        <v>99.7</v>
      </c>
      <c r="C28" t="s">
        <v>48</v>
      </c>
      <c r="D28">
        <v>0.97291875626880664</v>
      </c>
      <c r="F28">
        <v>1.0288163608925371</v>
      </c>
      <c r="J28" s="2" t="s">
        <v>134</v>
      </c>
      <c r="K28" s="5"/>
      <c r="L28" s="5"/>
      <c r="M28" s="5"/>
      <c r="N28" s="5"/>
      <c r="O28" s="5"/>
      <c r="P28" s="5"/>
      <c r="Q28" s="5"/>
    </row>
    <row r="29" spans="1:17" x14ac:dyDescent="0.3">
      <c r="A29" s="9" t="s">
        <v>38</v>
      </c>
      <c r="B29" s="9">
        <v>96.4</v>
      </c>
      <c r="C29" t="s">
        <v>70</v>
      </c>
      <c r="D29">
        <v>1.1825726141078843</v>
      </c>
      <c r="F29">
        <v>1.2665025142567954</v>
      </c>
      <c r="J29" s="2" t="s">
        <v>134</v>
      </c>
      <c r="K29" s="5"/>
      <c r="L29" s="5"/>
      <c r="M29" s="5"/>
      <c r="N29" s="5"/>
      <c r="O29" s="5"/>
      <c r="P29" s="5"/>
      <c r="Q29" s="5"/>
    </row>
    <row r="30" spans="1:17" x14ac:dyDescent="0.3">
      <c r="A30" s="13" t="s">
        <v>39</v>
      </c>
      <c r="B30" s="9">
        <v>130.4</v>
      </c>
      <c r="C30" t="s">
        <v>48</v>
      </c>
      <c r="D30">
        <v>0.77412513255567306</v>
      </c>
      <c r="F30">
        <v>0.80898545535437183</v>
      </c>
      <c r="J30" s="17" t="s">
        <v>71</v>
      </c>
      <c r="K30" s="5"/>
      <c r="L30" s="5"/>
      <c r="M30" s="5"/>
      <c r="N30" s="5"/>
      <c r="O30" s="5"/>
      <c r="P30" s="5"/>
      <c r="Q30" s="5"/>
    </row>
    <row r="31" spans="1:17" x14ac:dyDescent="0.3">
      <c r="A31" s="9" t="s">
        <v>40</v>
      </c>
      <c r="B31" s="9">
        <v>122.7</v>
      </c>
      <c r="C31" t="s">
        <v>48</v>
      </c>
      <c r="D31">
        <v>0.77412513255567306</v>
      </c>
      <c r="F31">
        <v>0.80898545535437183</v>
      </c>
      <c r="J31" s="17" t="s">
        <v>71</v>
      </c>
      <c r="K31" s="5"/>
      <c r="L31" s="5"/>
      <c r="M31" s="5"/>
      <c r="N31" s="5"/>
      <c r="O31" s="5"/>
      <c r="P31" s="5"/>
      <c r="Q31" s="5"/>
    </row>
    <row r="32" spans="1:17" x14ac:dyDescent="0.3">
      <c r="A32" s="13" t="s">
        <v>41</v>
      </c>
      <c r="B32" s="9">
        <v>117.2</v>
      </c>
      <c r="C32" t="s">
        <v>48</v>
      </c>
      <c r="D32">
        <v>-1.7159651118695491</v>
      </c>
      <c r="F32">
        <v>-1.8466524653672156</v>
      </c>
      <c r="J32" s="2" t="s">
        <v>138</v>
      </c>
      <c r="K32" s="5"/>
      <c r="L32" s="5"/>
      <c r="M32" s="5"/>
      <c r="N32" s="5"/>
      <c r="O32" s="5"/>
      <c r="P32" s="5"/>
      <c r="Q32" s="5"/>
    </row>
    <row r="33" spans="1:17" x14ac:dyDescent="0.3">
      <c r="A33" s="9" t="s">
        <v>42</v>
      </c>
      <c r="B33" s="14">
        <f>(56*24893+65*9836+85*26938)/(24893+9386+26938)</f>
        <v>70.618913047029423</v>
      </c>
      <c r="C33" t="s">
        <v>49</v>
      </c>
      <c r="D33">
        <v>1.2</v>
      </c>
      <c r="F33">
        <v>0.89969519709118817</v>
      </c>
      <c r="J33" s="2" t="s">
        <v>75</v>
      </c>
      <c r="K33" s="5"/>
      <c r="L33" s="5"/>
      <c r="M33" s="5"/>
      <c r="N33" s="5"/>
      <c r="O33" s="5"/>
      <c r="P33" s="5"/>
      <c r="Q33" s="5"/>
    </row>
    <row r="34" spans="1:17" x14ac:dyDescent="0.3">
      <c r="A34" s="13" t="s">
        <v>43</v>
      </c>
      <c r="B34" s="15">
        <f>B35</f>
        <v>74.2</v>
      </c>
      <c r="C34" t="s">
        <v>23</v>
      </c>
      <c r="D34">
        <v>0.1</v>
      </c>
      <c r="F34">
        <v>0.1</v>
      </c>
      <c r="J34" s="2" t="s">
        <v>76</v>
      </c>
      <c r="K34" s="5"/>
      <c r="L34" s="5"/>
      <c r="M34" s="5"/>
      <c r="N34" s="5"/>
      <c r="O34" s="5"/>
      <c r="P34" s="5"/>
      <c r="Q34" s="5"/>
    </row>
    <row r="35" spans="1:17" x14ac:dyDescent="0.3">
      <c r="A35" s="9" t="s">
        <v>44</v>
      </c>
      <c r="B35" s="13">
        <v>74.2</v>
      </c>
      <c r="C35" t="s">
        <v>64</v>
      </c>
      <c r="D35">
        <v>0.1</v>
      </c>
      <c r="F35">
        <v>0.1</v>
      </c>
      <c r="J35" s="2" t="s">
        <v>76</v>
      </c>
      <c r="K35" s="5"/>
      <c r="L35" s="5"/>
      <c r="M35" s="5"/>
      <c r="N35" s="5"/>
      <c r="O35" s="5"/>
      <c r="P35" s="5"/>
      <c r="Q35" s="5"/>
    </row>
    <row r="36" spans="1:17" x14ac:dyDescent="0.3">
      <c r="A36" s="13" t="s">
        <v>45</v>
      </c>
      <c r="B36" s="15">
        <f>19.5*3.8</f>
        <v>74.099999999999994</v>
      </c>
      <c r="C36" t="s">
        <v>67</v>
      </c>
      <c r="D36">
        <v>0.1</v>
      </c>
      <c r="F36">
        <v>0.1</v>
      </c>
      <c r="J36" s="2" t="s">
        <v>76</v>
      </c>
      <c r="K36" s="5"/>
      <c r="L36" s="5"/>
      <c r="M36" s="5"/>
      <c r="N36" s="5"/>
      <c r="O36" s="5"/>
      <c r="P36" s="5"/>
      <c r="Q36" s="5"/>
    </row>
    <row r="37" spans="1:17" x14ac:dyDescent="0.3">
      <c r="A37" s="9" t="s">
        <v>46</v>
      </c>
      <c r="B37" s="16">
        <v>73</v>
      </c>
      <c r="C37" s="22" t="s">
        <v>50</v>
      </c>
      <c r="D37">
        <v>0.1</v>
      </c>
      <c r="F37">
        <v>0.1</v>
      </c>
      <c r="G37" s="3"/>
      <c r="H37" s="3"/>
      <c r="I37" s="3"/>
      <c r="J37" s="4" t="s">
        <v>76</v>
      </c>
      <c r="K37" s="5"/>
      <c r="L37" s="5"/>
      <c r="M37" s="5"/>
      <c r="N37" s="5"/>
      <c r="O37" s="5"/>
      <c r="P37" s="5"/>
      <c r="Q37" s="5"/>
    </row>
    <row r="38" spans="1:17" x14ac:dyDescent="0.3">
      <c r="G38" s="3"/>
      <c r="H38" s="3"/>
      <c r="I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798F-0E0C-45B0-8155-F93BE4BFC68C}">
  <dimension ref="A1:Q28"/>
  <sheetViews>
    <sheetView topLeftCell="A15" workbookViewId="0">
      <selection activeCell="G24" sqref="G24"/>
    </sheetView>
  </sheetViews>
  <sheetFormatPr defaultRowHeight="14.4" x14ac:dyDescent="0.3"/>
  <sheetData>
    <row r="1" spans="1:17" x14ac:dyDescent="0.3">
      <c r="A1" s="18"/>
      <c r="B1" s="18"/>
      <c r="C1" s="18" t="s">
        <v>52</v>
      </c>
      <c r="D1" s="18" t="s">
        <v>77</v>
      </c>
      <c r="E1" s="18" t="s">
        <v>78</v>
      </c>
      <c r="F1" s="18" t="s">
        <v>55</v>
      </c>
      <c r="G1" s="18" t="s">
        <v>54</v>
      </c>
      <c r="H1" s="18" t="s">
        <v>56</v>
      </c>
      <c r="I1" s="18" t="s">
        <v>53</v>
      </c>
      <c r="J1" s="18" t="s">
        <v>57</v>
      </c>
      <c r="K1" s="18" t="s">
        <v>79</v>
      </c>
      <c r="L1" s="18" t="s">
        <v>80</v>
      </c>
      <c r="M1" s="18" t="s">
        <v>81</v>
      </c>
      <c r="N1" t="s">
        <v>58</v>
      </c>
      <c r="O1" t="s">
        <v>59</v>
      </c>
      <c r="P1" s="18"/>
      <c r="Q1" s="18"/>
    </row>
    <row r="2" spans="1:17" x14ac:dyDescent="0.3">
      <c r="A2" s="18" t="s">
        <v>60</v>
      </c>
      <c r="B2" s="18" t="s">
        <v>48</v>
      </c>
      <c r="C2" s="18" t="s">
        <v>82</v>
      </c>
      <c r="D2" s="18" t="s">
        <v>83</v>
      </c>
      <c r="E2" s="18"/>
      <c r="F2" s="19" t="s">
        <v>84</v>
      </c>
      <c r="G2" t="s">
        <v>85</v>
      </c>
      <c r="H2" s="18"/>
      <c r="I2" s="18" t="s">
        <v>86</v>
      </c>
      <c r="J2" s="18"/>
      <c r="K2" s="18" t="s">
        <v>63</v>
      </c>
      <c r="L2" s="18" t="s">
        <v>87</v>
      </c>
      <c r="M2" s="18"/>
      <c r="N2" t="s">
        <v>61</v>
      </c>
      <c r="O2" t="s">
        <v>62</v>
      </c>
      <c r="P2" s="18"/>
      <c r="Q2" s="18"/>
    </row>
    <row r="3" spans="1:17" x14ac:dyDescent="0.3">
      <c r="A3" s="18"/>
      <c r="B3" s="18" t="s">
        <v>49</v>
      </c>
      <c r="C3" s="18" t="s">
        <v>88</v>
      </c>
      <c r="D3" s="18" t="s">
        <v>42</v>
      </c>
      <c r="E3" s="18" t="s">
        <v>89</v>
      </c>
      <c r="F3" s="20" t="s">
        <v>90</v>
      </c>
      <c r="G3" s="18" t="s">
        <v>91</v>
      </c>
      <c r="H3" s="18" t="s">
        <v>92</v>
      </c>
      <c r="I3" s="18" t="s">
        <v>93</v>
      </c>
      <c r="J3" s="18">
        <v>2015</v>
      </c>
      <c r="K3" s="18" t="s">
        <v>63</v>
      </c>
      <c r="L3" s="18"/>
      <c r="M3" s="18"/>
      <c r="N3" s="18"/>
      <c r="O3" s="18"/>
      <c r="P3" s="18"/>
      <c r="Q3" s="18"/>
    </row>
    <row r="4" spans="1:17" x14ac:dyDescent="0.3">
      <c r="A4" s="18"/>
      <c r="B4" s="18" t="s">
        <v>64</v>
      </c>
      <c r="C4" s="18" t="s">
        <v>82</v>
      </c>
      <c r="D4" s="18" t="s">
        <v>44</v>
      </c>
      <c r="E4" s="18" t="s">
        <v>94</v>
      </c>
      <c r="F4" s="11" t="s">
        <v>90</v>
      </c>
      <c r="G4" s="18" t="s">
        <v>95</v>
      </c>
      <c r="H4" s="18" t="s">
        <v>96</v>
      </c>
      <c r="I4" s="18" t="s">
        <v>93</v>
      </c>
      <c r="J4" s="18">
        <v>2015</v>
      </c>
      <c r="K4" s="18" t="s">
        <v>63</v>
      </c>
      <c r="L4" s="18"/>
      <c r="M4" s="18"/>
      <c r="N4" s="18"/>
      <c r="O4" s="18"/>
      <c r="P4" s="18"/>
      <c r="Q4" s="18"/>
    </row>
    <row r="5" spans="1:17" x14ac:dyDescent="0.3">
      <c r="A5" s="18"/>
      <c r="B5" s="18" t="s">
        <v>50</v>
      </c>
      <c r="C5" s="18" t="s">
        <v>82</v>
      </c>
      <c r="D5" s="18" t="s">
        <v>74</v>
      </c>
      <c r="E5" s="18"/>
      <c r="F5" s="11" t="s">
        <v>97</v>
      </c>
      <c r="G5" s="18" t="s">
        <v>98</v>
      </c>
      <c r="H5" s="18"/>
      <c r="I5" t="s">
        <v>99</v>
      </c>
      <c r="J5" s="18"/>
      <c r="K5" s="18" t="s">
        <v>63</v>
      </c>
      <c r="L5" s="18" t="s">
        <v>100</v>
      </c>
      <c r="M5" s="18"/>
      <c r="N5" s="18"/>
      <c r="O5" s="18"/>
      <c r="P5" s="18"/>
      <c r="Q5" s="18"/>
    </row>
    <row r="6" spans="1:17" x14ac:dyDescent="0.3">
      <c r="A6" s="18"/>
      <c r="B6" s="18" t="s">
        <v>65</v>
      </c>
      <c r="C6" s="18" t="s">
        <v>101</v>
      </c>
      <c r="D6" s="18" t="s">
        <v>102</v>
      </c>
      <c r="E6" s="18" t="s">
        <v>103</v>
      </c>
      <c r="F6" s="11" t="s">
        <v>104</v>
      </c>
      <c r="G6" s="18" t="s">
        <v>105</v>
      </c>
      <c r="H6" s="21"/>
      <c r="I6" s="18"/>
      <c r="J6" s="18">
        <v>2020</v>
      </c>
      <c r="K6" s="18"/>
      <c r="L6" s="18"/>
      <c r="M6" s="18"/>
      <c r="N6" s="18"/>
      <c r="O6" s="18"/>
      <c r="P6" s="18"/>
      <c r="Q6" s="18"/>
    </row>
    <row r="7" spans="1:17" x14ac:dyDescent="0.3">
      <c r="A7" s="18"/>
      <c r="B7" s="18" t="s">
        <v>66</v>
      </c>
      <c r="C7" s="18" t="s">
        <v>82</v>
      </c>
      <c r="D7" s="18" t="s">
        <v>106</v>
      </c>
      <c r="E7" s="10" t="s">
        <v>107</v>
      </c>
      <c r="F7" s="11" t="s">
        <v>108</v>
      </c>
      <c r="G7" s="18" t="s">
        <v>109</v>
      </c>
      <c r="H7" s="18"/>
      <c r="I7" s="18" t="s">
        <v>110</v>
      </c>
      <c r="J7" s="18"/>
      <c r="K7" s="18" t="s">
        <v>63</v>
      </c>
      <c r="L7" s="18"/>
      <c r="M7" s="18"/>
      <c r="N7" s="18"/>
      <c r="O7" s="18"/>
      <c r="P7" s="18"/>
      <c r="Q7" s="18"/>
    </row>
    <row r="8" spans="1:17" x14ac:dyDescent="0.3">
      <c r="A8" s="18"/>
      <c r="B8" s="18" t="s">
        <v>51</v>
      </c>
      <c r="C8" s="18" t="s">
        <v>82</v>
      </c>
      <c r="D8" s="18" t="s">
        <v>41</v>
      </c>
      <c r="E8" s="18" t="s">
        <v>111</v>
      </c>
      <c r="F8" s="19" t="s">
        <v>112</v>
      </c>
      <c r="G8" s="18" t="s">
        <v>113</v>
      </c>
      <c r="H8" s="18"/>
      <c r="I8" s="18" t="s">
        <v>114</v>
      </c>
      <c r="J8" s="18"/>
      <c r="K8" s="18" t="s">
        <v>115</v>
      </c>
      <c r="L8" s="18"/>
      <c r="M8" s="18"/>
      <c r="N8" s="18"/>
      <c r="O8" s="18"/>
      <c r="P8" s="18"/>
      <c r="Q8" s="18"/>
    </row>
    <row r="9" spans="1:17" x14ac:dyDescent="0.3">
      <c r="A9" s="18"/>
      <c r="B9" s="18" t="s">
        <v>67</v>
      </c>
      <c r="C9" s="18" t="s">
        <v>116</v>
      </c>
      <c r="D9" s="18" t="s">
        <v>45</v>
      </c>
      <c r="E9" s="18">
        <v>2015</v>
      </c>
      <c r="F9" s="11" t="s">
        <v>117</v>
      </c>
      <c r="G9" s="18" t="s">
        <v>118</v>
      </c>
      <c r="H9" s="18" t="s">
        <v>119</v>
      </c>
      <c r="I9" s="18" t="s">
        <v>93</v>
      </c>
      <c r="J9" s="18">
        <v>2015</v>
      </c>
      <c r="K9" s="18" t="s">
        <v>63</v>
      </c>
      <c r="L9" s="18"/>
      <c r="M9" s="18"/>
      <c r="N9" s="18"/>
      <c r="O9" s="18"/>
      <c r="P9" s="18"/>
      <c r="Q9" s="18"/>
    </row>
    <row r="10" spans="1:17" x14ac:dyDescent="0.3">
      <c r="A10" s="18"/>
      <c r="B10" s="18" t="s">
        <v>68</v>
      </c>
      <c r="C10" s="18"/>
      <c r="D10" s="18"/>
      <c r="E10" s="18"/>
      <c r="F10" s="11" t="s">
        <v>120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3">
      <c r="A12" s="18" t="s">
        <v>69</v>
      </c>
      <c r="B12" s="18" t="s">
        <v>10</v>
      </c>
      <c r="C12" s="18" t="s">
        <v>121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17" x14ac:dyDescent="0.3">
      <c r="A13" s="18"/>
      <c r="B13" s="18" t="s">
        <v>70</v>
      </c>
      <c r="C13" s="18" t="s">
        <v>122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 x14ac:dyDescent="0.3">
      <c r="A14" s="18"/>
      <c r="B14" s="18" t="s">
        <v>23</v>
      </c>
      <c r="C14" s="18" t="s">
        <v>123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 x14ac:dyDescent="0.3">
      <c r="A15" s="18"/>
      <c r="B15" s="18" t="s">
        <v>71</v>
      </c>
      <c r="C15" s="18" t="s">
        <v>124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3">
      <c r="A16" s="18"/>
      <c r="B16" s="18" t="s">
        <v>76</v>
      </c>
      <c r="C16" s="18" t="s">
        <v>125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x14ac:dyDescent="0.3">
      <c r="A17" s="18"/>
      <c r="B17" s="18" t="s">
        <v>75</v>
      </c>
      <c r="C17" s="18" t="s">
        <v>126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 x14ac:dyDescent="0.3">
      <c r="A18" s="18"/>
      <c r="B18" s="18" t="s">
        <v>134</v>
      </c>
      <c r="C18" s="18" t="s">
        <v>135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 x14ac:dyDescent="0.3">
      <c r="A19" s="18"/>
      <c r="B19" s="18" t="s">
        <v>136</v>
      </c>
      <c r="C19" s="18" t="s">
        <v>137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x14ac:dyDescent="0.3">
      <c r="A21" t="s">
        <v>72</v>
      </c>
      <c r="B21" s="18" t="s">
        <v>73</v>
      </c>
      <c r="C21" s="18" t="s">
        <v>82</v>
      </c>
      <c r="D21" s="18" t="s">
        <v>45</v>
      </c>
      <c r="E21" s="18"/>
      <c r="F21" s="19" t="s">
        <v>127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 x14ac:dyDescent="0.3">
      <c r="F22" t="s">
        <v>128</v>
      </c>
    </row>
    <row r="23" spans="1:17" x14ac:dyDescent="0.3">
      <c r="B23" s="12"/>
      <c r="C23" s="12"/>
      <c r="G23" s="11"/>
    </row>
    <row r="24" spans="1:17" x14ac:dyDescent="0.3">
      <c r="B24" s="12"/>
      <c r="C24" s="12"/>
      <c r="G24" s="11"/>
    </row>
    <row r="25" spans="1:17" x14ac:dyDescent="0.3">
      <c r="B25" s="12"/>
      <c r="C25" s="12"/>
    </row>
    <row r="26" spans="1:17" x14ac:dyDescent="0.3">
      <c r="B26" t="s">
        <v>1</v>
      </c>
      <c r="C26" s="12" t="s">
        <v>129</v>
      </c>
      <c r="H26" t="s">
        <v>133</v>
      </c>
    </row>
    <row r="27" spans="1:17" x14ac:dyDescent="0.3">
      <c r="B27" t="s">
        <v>4</v>
      </c>
      <c r="C27" s="12" t="s">
        <v>130</v>
      </c>
      <c r="H27" t="s">
        <v>132</v>
      </c>
    </row>
    <row r="28" spans="1:17" x14ac:dyDescent="0.3">
      <c r="B28" t="s">
        <v>2</v>
      </c>
      <c r="C28" t="s">
        <v>131</v>
      </c>
    </row>
  </sheetData>
  <phoneticPr fontId="6" type="noConversion"/>
  <hyperlinks>
    <hyperlink ref="F21" r:id="rId1" xr:uid="{48AA16F8-B530-4A99-9796-4AAC5F635093}"/>
    <hyperlink ref="F2" r:id="rId2" xr:uid="{3A97D2D2-968A-45F3-9CA6-C51C5A2E8893}"/>
    <hyperlink ref="F7" r:id="rId3" xr:uid="{D08AAAA8-BFB5-4A81-BD4C-4B20A1872E66}"/>
    <hyperlink ref="F8" r:id="rId4" xr:uid="{C9774FBC-1E0F-4241-A830-61300793C87E}"/>
    <hyperlink ref="F6" r:id="rId5" xr:uid="{5A9715CC-EDC2-4513-A930-18EC19618385}"/>
    <hyperlink ref="F4" r:id="rId6" location="fullTextFileContent" xr:uid="{E67D19B2-3DB9-43B0-B2E3-4A86C3611752}"/>
    <hyperlink ref="F3" r:id="rId7" location="fullTextFileContent" xr:uid="{00078670-8E2B-49B5-B822-D41C7FAAFAFA}"/>
    <hyperlink ref="F5" r:id="rId8" xr:uid="{6C515D94-7399-4235-8C5F-3DD3C701D67B}"/>
    <hyperlink ref="F9" r:id="rId9" xr:uid="{B6EFA429-85F6-449F-92D0-C4EB722B4B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2024-09-16T10:48:07Z</dcterms:modified>
</cp:coreProperties>
</file>