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\"/>
    </mc:Choice>
  </mc:AlternateContent>
  <xr:revisionPtr revIDLastSave="0" documentId="13_ncr:1_{9A17C36B-1D58-4038-94C4-E50272DD3B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Sheet1" sheetId="2" r:id="rId2"/>
  </sheets>
  <definedNames>
    <definedName name="_xlnm._FilterDatabase" localSheetId="0" hidden="1">Data!$A$1:$AC$359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58" i="1" l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I357" i="1"/>
  <c r="I316" i="1"/>
  <c r="I315" i="1"/>
  <c r="I276" i="1"/>
  <c r="I275" i="1"/>
  <c r="I155" i="1"/>
  <c r="I154" i="1"/>
  <c r="I235" i="1"/>
  <c r="I234" i="1"/>
  <c r="I148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41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38" i="1"/>
  <c r="I37" i="1"/>
  <c r="L232" i="1"/>
  <c r="L230" i="1"/>
  <c r="L229" i="1"/>
  <c r="L225" i="1"/>
  <c r="L215" i="1"/>
</calcChain>
</file>

<file path=xl/sharedStrings.xml><?xml version="1.0" encoding="utf-8"?>
<sst xmlns="http://schemas.openxmlformats.org/spreadsheetml/2006/main" count="2529" uniqueCount="121">
  <si>
    <t>Region</t>
  </si>
  <si>
    <t>Sector</t>
  </si>
  <si>
    <t>Subsector</t>
  </si>
  <si>
    <t>Variable</t>
  </si>
  <si>
    <t>Technology</t>
  </si>
  <si>
    <t>Type</t>
  </si>
  <si>
    <t>Temp_level</t>
  </si>
  <si>
    <t>Unit</t>
  </si>
  <si>
    <t>Source / Assumption</t>
  </si>
  <si>
    <t>Source / Assumption.1</t>
  </si>
  <si>
    <t>Source / Assumption.2</t>
  </si>
  <si>
    <t>Source / Assumption (1990)</t>
  </si>
  <si>
    <t>Source / Assumption (2000, 2012)</t>
  </si>
  <si>
    <t>2019 in koe</t>
  </si>
  <si>
    <t>Source / Assumption (2019)</t>
  </si>
  <si>
    <t>Total water [liter/d/per]</t>
  </si>
  <si>
    <t>Source / Assumption total water</t>
  </si>
  <si>
    <t>Hot water in total water [%]</t>
  </si>
  <si>
    <t>Hot water [liter/d/per]</t>
  </si>
  <si>
    <t>Source / Assumption hot water</t>
  </si>
  <si>
    <t>Description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</si>
  <si>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</si>
  <si>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</si>
  <si>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</si>
  <si>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</si>
  <si>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</si>
  <si>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</si>
  <si>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</si>
  <si>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</si>
  <si>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</si>
  <si>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</si>
  <si>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</si>
  <si>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</si>
  <si>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</si>
  <si>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</si>
  <si>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</si>
  <si>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</si>
  <si>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</si>
  <si>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</si>
  <si>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</si>
  <si>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</si>
  <si>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</si>
  <si>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</si>
  <si>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</si>
  <si>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</si>
  <si>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</si>
  <si>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</si>
  <si>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</si>
  <si>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</si>
  <si>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</si>
  <si>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</si>
  <si>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</si>
  <si>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</si>
  <si>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Lithuania</t>
  </si>
  <si>
    <t>Estonia</t>
  </si>
  <si>
    <t>default</t>
  </si>
  <si>
    <t>HOU</t>
  </si>
  <si>
    <t>SP_HEAT</t>
  </si>
  <si>
    <t>HOT_WATER</t>
  </si>
  <si>
    <t>SPEC_EN_FLOOR</t>
  </si>
  <si>
    <t>CALIB</t>
  </si>
  <si>
    <t>SPEC_CAPA_W</t>
  </si>
  <si>
    <t>TEMP_DIFF_W</t>
  </si>
  <si>
    <t>ELEC</t>
  </si>
  <si>
    <t>H2</t>
  </si>
  <si>
    <t>HEAT</t>
  </si>
  <si>
    <t>HEAT.by_H2_max</t>
  </si>
  <si>
    <t>Q1</t>
  </si>
  <si>
    <t>Q2</t>
  </si>
  <si>
    <t>kWh/m2</t>
  </si>
  <si>
    <t>%</t>
  </si>
  <si>
    <t>-</t>
  </si>
  <si>
    <t>[6]</t>
  </si>
  <si>
    <t>[1]</t>
  </si>
  <si>
    <t>[3]</t>
  </si>
  <si>
    <t>A2</t>
  </si>
  <si>
    <t>[2]</t>
  </si>
  <si>
    <t>A3</t>
  </si>
  <si>
    <t>[8]</t>
  </si>
  <si>
    <t>[4]</t>
  </si>
  <si>
    <t>[7]</t>
  </si>
  <si>
    <t>[9][2], A9, A10 based on [2]</t>
  </si>
  <si>
    <t>[2] p. 30</t>
  </si>
  <si>
    <t>[2] p. 30 (compare with [4])</t>
  </si>
  <si>
    <t>[4], A9, A10</t>
  </si>
  <si>
    <t>A5</t>
  </si>
  <si>
    <t>[4] for 2020, A9 + [4] for 2012</t>
  </si>
  <si>
    <t>[5] p. 3</t>
  </si>
  <si>
    <t>A2, A7, based on [10] p. 56</t>
  </si>
  <si>
    <t>[8] p. 94, C1</t>
  </si>
  <si>
    <t>[6] p.6, A2</t>
  </si>
  <si>
    <t>A12 based on 2012</t>
  </si>
  <si>
    <t>[4], A11</t>
  </si>
  <si>
    <t>[4], A5</t>
  </si>
  <si>
    <t>[5]</t>
  </si>
  <si>
    <t>[1], F1</t>
  </si>
  <si>
    <t>A1</t>
  </si>
  <si>
    <t>A1, A3</t>
  </si>
  <si>
    <t>[8,9]</t>
  </si>
  <si>
    <t>[8], Space_Heating.xlsx</t>
  </si>
  <si>
    <t>[10]</t>
  </si>
  <si>
    <t>A4</t>
  </si>
  <si>
    <t>Temperature difference</t>
  </si>
  <si>
    <t>Inlet temperature</t>
  </si>
  <si>
    <t>Cyprus</t>
  </si>
  <si>
    <t>m2/HH</t>
  </si>
  <si>
    <t>Malta</t>
  </si>
  <si>
    <t>SP_COOL</t>
  </si>
  <si>
    <t>K</t>
  </si>
  <si>
    <t>SPEC_EN_PER_POP</t>
  </si>
  <si>
    <t>kWh per per.</t>
  </si>
  <si>
    <t>LIGHT_APPL</t>
  </si>
  <si>
    <t>FLOOR_PER_HH</t>
  </si>
  <si>
    <t>kWh/m3/K</t>
  </si>
  <si>
    <t>Q3</t>
  </si>
  <si>
    <t>Q4</t>
  </si>
  <si>
    <t>Q5</t>
  </si>
  <si>
    <t>Factor</t>
  </si>
  <si>
    <t>l</t>
  </si>
  <si>
    <t>COOK</t>
  </si>
  <si>
    <t>HW_PER_CAP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</si>
</sst>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theme="5" tint="-0.249977111117893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2" fillId="0" borderId="0" xfId="0" applyFont="1"/>
    <xf numFmtId="11" fontId="0" fillId="0" borderId="0" xfId="0" applyNumberFormat="1"/>
    <xf numFmtId="0" fontId="5" fillId="0" borderId="0" xfId="0" applyFont="1"/>
    <xf numFmtId="0" fontId="6" fillId="0" borderId="0" xfId="0" applyFont="1"/>
  </cellXfs>
  <cellStyles count="2">
    <cellStyle name="Normal" xfId="0" builtinId="0"/>
    <cellStyle name="Normal 2" xfId="1" xr:uid="{C77D7973-D18E-4B01-85D3-205F3E6A946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359"/>
  <sheetViews>
    <sheetView tabSelected="1" workbookViewId="0">
      <pane xSplit="8" ySplit="1" topLeftCell="I275" activePane="bottomRight" state="frozen"/>
      <selection pane="topRight" activeCell="I1" sqref="I1"/>
      <selection pane="bottomLeft" activeCell="A2" sqref="A2"/>
      <selection pane="bottomRight" activeCell="K320" sqref="K320"/>
    </sheetView>
  </sheetViews>
  <sheetFormatPr defaultColWidth="8.6640625" defaultRowHeight="14.4" x14ac:dyDescent="0.3"/>
  <cols>
    <col min="1" max="1" width="21.88671875" bestFit="1" customWidth="1"/>
    <col min="3" max="3" width="11.5546875" bestFit="1" customWidth="1"/>
    <col min="4" max="4" width="15.5546875" customWidth="1"/>
    <col min="5" max="5" width="10.88671875" bestFit="1" customWidth="1"/>
    <col min="8" max="8" width="21.44140625" customWidth="1"/>
    <col min="9" max="9" width="12" bestFit="1" customWidth="1"/>
    <col min="10" max="10" width="9.44140625" bestFit="1" customWidth="1"/>
    <col min="11" max="11" width="8.33203125" customWidth="1"/>
    <col min="12" max="12" width="12" bestFit="1" customWidth="1"/>
    <col min="13" max="13" width="8.33203125" customWidth="1"/>
    <col min="18" max="18" width="12" customWidth="1"/>
    <col min="20" max="20" width="12.88671875" customWidth="1"/>
    <col min="24" max="24" width="26.5546875" bestFit="1" customWidth="1"/>
    <col min="26" max="26" width="29.5546875" bestFit="1" customWidth="1"/>
    <col min="27" max="27" width="25.441406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117</v>
      </c>
      <c r="J1" s="1">
        <v>2002</v>
      </c>
      <c r="K1" s="1" t="s">
        <v>8</v>
      </c>
      <c r="L1" s="1">
        <v>2012</v>
      </c>
      <c r="M1" s="1" t="s">
        <v>9</v>
      </c>
      <c r="N1" s="1">
        <v>2021</v>
      </c>
      <c r="O1" s="1" t="s">
        <v>10</v>
      </c>
      <c r="P1" s="1">
        <v>1990</v>
      </c>
      <c r="Q1" s="1" t="s">
        <v>11</v>
      </c>
      <c r="R1" s="1">
        <v>2000</v>
      </c>
      <c r="S1" s="1" t="s">
        <v>12</v>
      </c>
      <c r="T1" s="1">
        <v>2018</v>
      </c>
      <c r="U1" s="1" t="s">
        <v>13</v>
      </c>
      <c r="V1" s="1">
        <v>2019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</row>
    <row r="2" spans="1:29" hidden="1" x14ac:dyDescent="0.3">
      <c r="A2" t="s">
        <v>21</v>
      </c>
      <c r="B2" t="s">
        <v>56</v>
      </c>
      <c r="C2" t="s">
        <v>57</v>
      </c>
      <c r="D2" t="s">
        <v>112</v>
      </c>
      <c r="H2" t="s">
        <v>105</v>
      </c>
      <c r="I2">
        <v>1</v>
      </c>
      <c r="J2">
        <v>86</v>
      </c>
      <c r="K2" t="s">
        <v>72</v>
      </c>
      <c r="L2">
        <v>124.3</v>
      </c>
      <c r="M2" t="s">
        <v>73</v>
      </c>
    </row>
    <row r="3" spans="1:29" hidden="1" x14ac:dyDescent="0.3">
      <c r="A3" t="s">
        <v>22</v>
      </c>
      <c r="B3" t="s">
        <v>56</v>
      </c>
      <c r="C3" t="s">
        <v>57</v>
      </c>
      <c r="D3" t="s">
        <v>112</v>
      </c>
      <c r="H3" t="s">
        <v>105</v>
      </c>
      <c r="I3">
        <v>1</v>
      </c>
      <c r="L3">
        <v>73</v>
      </c>
      <c r="M3" t="s">
        <v>73</v>
      </c>
    </row>
    <row r="4" spans="1:29" hidden="1" x14ac:dyDescent="0.3">
      <c r="A4" t="s">
        <v>23</v>
      </c>
      <c r="B4" t="s">
        <v>56</v>
      </c>
      <c r="C4" t="s">
        <v>57</v>
      </c>
      <c r="D4" t="s">
        <v>112</v>
      </c>
      <c r="H4" t="s">
        <v>105</v>
      </c>
      <c r="I4">
        <v>1</v>
      </c>
      <c r="L4">
        <v>78</v>
      </c>
      <c r="M4" t="s">
        <v>73</v>
      </c>
    </row>
    <row r="5" spans="1:29" hidden="1" x14ac:dyDescent="0.3">
      <c r="A5" t="s">
        <v>24</v>
      </c>
      <c r="B5" t="s">
        <v>56</v>
      </c>
      <c r="C5" t="s">
        <v>57</v>
      </c>
      <c r="D5" t="s">
        <v>112</v>
      </c>
      <c r="H5" t="s">
        <v>105</v>
      </c>
      <c r="I5">
        <v>1</v>
      </c>
      <c r="J5">
        <v>109</v>
      </c>
      <c r="K5" t="s">
        <v>72</v>
      </c>
      <c r="L5">
        <v>118.1</v>
      </c>
      <c r="M5" t="s">
        <v>73</v>
      </c>
    </row>
    <row r="6" spans="1:29" hidden="1" x14ac:dyDescent="0.3">
      <c r="A6" t="s">
        <v>25</v>
      </c>
      <c r="B6" t="s">
        <v>56</v>
      </c>
      <c r="C6" t="s">
        <v>57</v>
      </c>
      <c r="D6" t="s">
        <v>112</v>
      </c>
      <c r="H6" t="s">
        <v>105</v>
      </c>
      <c r="I6">
        <v>1</v>
      </c>
      <c r="J6">
        <v>87</v>
      </c>
      <c r="K6" t="s">
        <v>72</v>
      </c>
      <c r="L6">
        <v>94.3</v>
      </c>
      <c r="M6" t="s">
        <v>73</v>
      </c>
    </row>
    <row r="7" spans="1:29" hidden="1" x14ac:dyDescent="0.3">
      <c r="A7" t="s">
        <v>26</v>
      </c>
      <c r="B7" t="s">
        <v>56</v>
      </c>
      <c r="C7" t="s">
        <v>57</v>
      </c>
      <c r="D7" t="s">
        <v>112</v>
      </c>
      <c r="H7" t="s">
        <v>105</v>
      </c>
      <c r="I7">
        <v>1</v>
      </c>
      <c r="J7">
        <v>88</v>
      </c>
      <c r="K7" t="s">
        <v>72</v>
      </c>
      <c r="L7">
        <v>80</v>
      </c>
      <c r="M7" t="s">
        <v>73</v>
      </c>
    </row>
    <row r="8" spans="1:29" hidden="1" x14ac:dyDescent="0.3">
      <c r="A8" t="s">
        <v>27</v>
      </c>
      <c r="B8" t="s">
        <v>56</v>
      </c>
      <c r="C8" t="s">
        <v>57</v>
      </c>
      <c r="D8" t="s">
        <v>112</v>
      </c>
      <c r="H8" t="s">
        <v>105</v>
      </c>
      <c r="I8">
        <v>1</v>
      </c>
      <c r="J8">
        <v>80</v>
      </c>
      <c r="K8" t="s">
        <v>72</v>
      </c>
      <c r="L8">
        <v>88.6</v>
      </c>
      <c r="M8" t="s">
        <v>73</v>
      </c>
    </row>
    <row r="9" spans="1:29" hidden="1" x14ac:dyDescent="0.3">
      <c r="A9" t="s">
        <v>28</v>
      </c>
      <c r="B9" t="s">
        <v>56</v>
      </c>
      <c r="C9" t="s">
        <v>57</v>
      </c>
      <c r="D9" t="s">
        <v>112</v>
      </c>
      <c r="H9" t="s">
        <v>105</v>
      </c>
      <c r="I9">
        <v>1</v>
      </c>
      <c r="J9">
        <v>85</v>
      </c>
      <c r="K9" t="s">
        <v>72</v>
      </c>
      <c r="L9">
        <v>99.1</v>
      </c>
      <c r="M9" t="s">
        <v>73</v>
      </c>
    </row>
    <row r="10" spans="1:29" hidden="1" x14ac:dyDescent="0.3">
      <c r="A10" t="s">
        <v>29</v>
      </c>
      <c r="B10" t="s">
        <v>56</v>
      </c>
      <c r="C10" t="s">
        <v>57</v>
      </c>
      <c r="D10" t="s">
        <v>112</v>
      </c>
      <c r="H10" t="s">
        <v>105</v>
      </c>
      <c r="I10">
        <v>1</v>
      </c>
      <c r="J10">
        <v>88</v>
      </c>
      <c r="K10" t="s">
        <v>72</v>
      </c>
      <c r="L10">
        <v>93.7</v>
      </c>
      <c r="M10" t="s">
        <v>73</v>
      </c>
    </row>
    <row r="11" spans="1:29" hidden="1" x14ac:dyDescent="0.3">
      <c r="A11" t="s">
        <v>30</v>
      </c>
      <c r="B11" t="s">
        <v>56</v>
      </c>
      <c r="C11" t="s">
        <v>57</v>
      </c>
      <c r="D11" t="s">
        <v>112</v>
      </c>
      <c r="H11" t="s">
        <v>105</v>
      </c>
      <c r="I11">
        <v>1</v>
      </c>
      <c r="L11">
        <v>81.599999999999994</v>
      </c>
      <c r="M11" t="s">
        <v>73</v>
      </c>
    </row>
    <row r="12" spans="1:29" hidden="1" x14ac:dyDescent="0.3">
      <c r="A12" t="s">
        <v>31</v>
      </c>
      <c r="B12" t="s">
        <v>56</v>
      </c>
      <c r="C12" t="s">
        <v>57</v>
      </c>
      <c r="D12" t="s">
        <v>112</v>
      </c>
      <c r="H12" t="s">
        <v>105</v>
      </c>
      <c r="I12">
        <v>1</v>
      </c>
      <c r="J12">
        <v>90</v>
      </c>
      <c r="K12" t="s">
        <v>72</v>
      </c>
      <c r="L12">
        <v>93.6</v>
      </c>
      <c r="M12" t="s">
        <v>73</v>
      </c>
    </row>
    <row r="13" spans="1:29" hidden="1" x14ac:dyDescent="0.3">
      <c r="A13" t="s">
        <v>32</v>
      </c>
      <c r="B13" t="s">
        <v>56</v>
      </c>
      <c r="C13" t="s">
        <v>57</v>
      </c>
      <c r="D13" t="s">
        <v>112</v>
      </c>
      <c r="H13" t="s">
        <v>105</v>
      </c>
      <c r="I13">
        <v>1</v>
      </c>
      <c r="L13">
        <v>62.5</v>
      </c>
      <c r="M13" t="s">
        <v>73</v>
      </c>
    </row>
    <row r="14" spans="1:29" hidden="1" x14ac:dyDescent="0.3">
      <c r="A14" t="s">
        <v>33</v>
      </c>
      <c r="B14" t="s">
        <v>56</v>
      </c>
      <c r="C14" t="s">
        <v>57</v>
      </c>
      <c r="D14" t="s">
        <v>112</v>
      </c>
      <c r="H14" t="s">
        <v>105</v>
      </c>
      <c r="I14">
        <v>1</v>
      </c>
      <c r="J14">
        <v>125</v>
      </c>
      <c r="K14" t="s">
        <v>72</v>
      </c>
      <c r="L14">
        <v>131.1</v>
      </c>
      <c r="M14" t="s">
        <v>73</v>
      </c>
    </row>
    <row r="15" spans="1:29" hidden="1" x14ac:dyDescent="0.3">
      <c r="A15" t="s">
        <v>34</v>
      </c>
      <c r="B15" t="s">
        <v>56</v>
      </c>
      <c r="C15" t="s">
        <v>57</v>
      </c>
      <c r="D15" t="s">
        <v>112</v>
      </c>
      <c r="H15" t="s">
        <v>105</v>
      </c>
      <c r="I15">
        <v>1</v>
      </c>
      <c r="L15">
        <v>75.599999999999994</v>
      </c>
      <c r="M15" t="s">
        <v>73</v>
      </c>
    </row>
    <row r="16" spans="1:29" hidden="1" x14ac:dyDescent="0.3">
      <c r="A16" t="s">
        <v>35</v>
      </c>
      <c r="B16" t="s">
        <v>56</v>
      </c>
      <c r="C16" t="s">
        <v>57</v>
      </c>
      <c r="D16" t="s">
        <v>112</v>
      </c>
      <c r="H16" t="s">
        <v>105</v>
      </c>
      <c r="I16">
        <v>1</v>
      </c>
      <c r="J16">
        <v>98</v>
      </c>
      <c r="K16" t="s">
        <v>72</v>
      </c>
      <c r="L16">
        <v>106.7</v>
      </c>
      <c r="M16" t="s">
        <v>73</v>
      </c>
    </row>
    <row r="17" spans="1:15" hidden="1" x14ac:dyDescent="0.3">
      <c r="A17" t="s">
        <v>36</v>
      </c>
      <c r="B17" t="s">
        <v>56</v>
      </c>
      <c r="C17" t="s">
        <v>57</v>
      </c>
      <c r="D17" t="s">
        <v>112</v>
      </c>
      <c r="H17" t="s">
        <v>105</v>
      </c>
      <c r="I17">
        <v>1</v>
      </c>
      <c r="J17">
        <v>91</v>
      </c>
      <c r="K17" t="s">
        <v>72</v>
      </c>
      <c r="L17">
        <v>99.7</v>
      </c>
      <c r="M17" t="s">
        <v>73</v>
      </c>
    </row>
    <row r="18" spans="1:15" hidden="1" x14ac:dyDescent="0.3">
      <c r="A18" t="s">
        <v>37</v>
      </c>
      <c r="B18" t="s">
        <v>56</v>
      </c>
      <c r="C18" t="s">
        <v>57</v>
      </c>
      <c r="D18" t="s">
        <v>112</v>
      </c>
      <c r="H18" t="s">
        <v>105</v>
      </c>
      <c r="I18">
        <v>1</v>
      </c>
      <c r="L18">
        <v>75.2</v>
      </c>
      <c r="M18" t="s">
        <v>73</v>
      </c>
    </row>
    <row r="19" spans="1:15" hidden="1" x14ac:dyDescent="0.3">
      <c r="A19" t="s">
        <v>38</v>
      </c>
      <c r="B19" t="s">
        <v>56</v>
      </c>
      <c r="C19" t="s">
        <v>57</v>
      </c>
      <c r="D19" t="s">
        <v>112</v>
      </c>
      <c r="H19" t="s">
        <v>105</v>
      </c>
      <c r="I19">
        <v>1</v>
      </c>
      <c r="J19">
        <v>83</v>
      </c>
      <c r="K19" t="s">
        <v>72</v>
      </c>
      <c r="L19">
        <v>106.4</v>
      </c>
      <c r="M19" t="s">
        <v>73</v>
      </c>
    </row>
    <row r="20" spans="1:15" hidden="1" x14ac:dyDescent="0.3">
      <c r="A20" t="s">
        <v>39</v>
      </c>
      <c r="B20" t="s">
        <v>56</v>
      </c>
      <c r="C20" t="s">
        <v>57</v>
      </c>
      <c r="D20" t="s">
        <v>112</v>
      </c>
      <c r="H20" t="s">
        <v>105</v>
      </c>
      <c r="I20">
        <v>1</v>
      </c>
      <c r="L20">
        <v>43.9</v>
      </c>
      <c r="M20" t="s">
        <v>73</v>
      </c>
    </row>
    <row r="21" spans="1:15" hidden="1" x14ac:dyDescent="0.3">
      <c r="A21" t="s">
        <v>40</v>
      </c>
      <c r="B21" t="s">
        <v>56</v>
      </c>
      <c r="C21" t="s">
        <v>57</v>
      </c>
      <c r="D21" t="s">
        <v>112</v>
      </c>
      <c r="H21" t="s">
        <v>105</v>
      </c>
      <c r="I21">
        <v>1</v>
      </c>
      <c r="L21">
        <v>80.3</v>
      </c>
      <c r="M21" t="s">
        <v>73</v>
      </c>
    </row>
    <row r="22" spans="1:15" hidden="1" x14ac:dyDescent="0.3">
      <c r="A22" s="2" t="s">
        <v>104</v>
      </c>
      <c r="B22" t="s">
        <v>56</v>
      </c>
      <c r="C22" t="s">
        <v>57</v>
      </c>
      <c r="D22" t="s">
        <v>112</v>
      </c>
      <c r="H22" t="s">
        <v>105</v>
      </c>
      <c r="I22">
        <v>1</v>
      </c>
      <c r="L22" s="3">
        <v>141.4</v>
      </c>
      <c r="M22" t="s">
        <v>73</v>
      </c>
    </row>
    <row r="23" spans="1:15" hidden="1" x14ac:dyDescent="0.3">
      <c r="A23" t="s">
        <v>41</v>
      </c>
      <c r="B23" t="s">
        <v>56</v>
      </c>
      <c r="C23" t="s">
        <v>57</v>
      </c>
      <c r="D23" t="s">
        <v>112</v>
      </c>
      <c r="H23" t="s">
        <v>105</v>
      </c>
      <c r="I23">
        <v>1</v>
      </c>
      <c r="L23">
        <v>87.4</v>
      </c>
      <c r="M23" t="s">
        <v>73</v>
      </c>
    </row>
    <row r="24" spans="1:15" hidden="1" x14ac:dyDescent="0.3">
      <c r="A24" t="s">
        <v>42</v>
      </c>
      <c r="B24" t="s">
        <v>56</v>
      </c>
      <c r="C24" t="s">
        <v>57</v>
      </c>
      <c r="D24" t="s">
        <v>112</v>
      </c>
      <c r="H24" t="s">
        <v>105</v>
      </c>
      <c r="I24">
        <v>1</v>
      </c>
      <c r="J24">
        <v>77</v>
      </c>
      <c r="K24" t="s">
        <v>72</v>
      </c>
      <c r="L24">
        <v>88.6</v>
      </c>
      <c r="M24" t="s">
        <v>73</v>
      </c>
    </row>
    <row r="25" spans="1:15" hidden="1" x14ac:dyDescent="0.3">
      <c r="A25" t="s">
        <v>43</v>
      </c>
      <c r="B25" t="s">
        <v>56</v>
      </c>
      <c r="C25" t="s">
        <v>57</v>
      </c>
      <c r="D25" t="s">
        <v>112</v>
      </c>
      <c r="H25" t="s">
        <v>105</v>
      </c>
      <c r="I25">
        <v>1</v>
      </c>
      <c r="J25">
        <v>90</v>
      </c>
      <c r="K25" t="s">
        <v>72</v>
      </c>
      <c r="L25">
        <v>99.7</v>
      </c>
      <c r="M25" t="s">
        <v>73</v>
      </c>
    </row>
    <row r="26" spans="1:15" hidden="1" x14ac:dyDescent="0.3">
      <c r="A26" t="s">
        <v>44</v>
      </c>
      <c r="B26" t="s">
        <v>56</v>
      </c>
      <c r="C26" t="s">
        <v>57</v>
      </c>
      <c r="D26" t="s">
        <v>112</v>
      </c>
      <c r="H26" t="s">
        <v>105</v>
      </c>
      <c r="I26">
        <v>1</v>
      </c>
      <c r="J26">
        <v>85</v>
      </c>
      <c r="K26" t="s">
        <v>72</v>
      </c>
      <c r="L26">
        <v>96.4</v>
      </c>
      <c r="M26" t="s">
        <v>75</v>
      </c>
    </row>
    <row r="27" spans="1:15" hidden="1" x14ac:dyDescent="0.3">
      <c r="A27" t="s">
        <v>45</v>
      </c>
      <c r="B27" t="s">
        <v>56</v>
      </c>
      <c r="C27" t="s">
        <v>57</v>
      </c>
      <c r="D27" t="s">
        <v>112</v>
      </c>
      <c r="H27" t="s">
        <v>105</v>
      </c>
      <c r="I27">
        <v>1</v>
      </c>
      <c r="L27">
        <v>122.7</v>
      </c>
      <c r="M27" t="s">
        <v>73</v>
      </c>
    </row>
    <row r="28" spans="1:15" hidden="1" x14ac:dyDescent="0.3">
      <c r="A28" t="s">
        <v>46</v>
      </c>
      <c r="B28" t="s">
        <v>56</v>
      </c>
      <c r="C28" t="s">
        <v>57</v>
      </c>
      <c r="D28" t="s">
        <v>112</v>
      </c>
      <c r="H28" t="s">
        <v>105</v>
      </c>
      <c r="I28">
        <v>1</v>
      </c>
      <c r="L28">
        <v>117.2</v>
      </c>
      <c r="M28" t="s">
        <v>73</v>
      </c>
      <c r="N28">
        <v>99.1</v>
      </c>
      <c r="O28" t="s">
        <v>80</v>
      </c>
    </row>
    <row r="29" spans="1:15" hidden="1" x14ac:dyDescent="0.3">
      <c r="A29" t="s">
        <v>47</v>
      </c>
      <c r="B29" t="s">
        <v>56</v>
      </c>
      <c r="C29" t="s">
        <v>57</v>
      </c>
      <c r="D29" t="s">
        <v>112</v>
      </c>
      <c r="H29" t="s">
        <v>105</v>
      </c>
      <c r="I29">
        <v>1</v>
      </c>
      <c r="L29">
        <v>70.618913047029423</v>
      </c>
      <c r="M29" t="s">
        <v>76</v>
      </c>
    </row>
    <row r="30" spans="1:15" hidden="1" x14ac:dyDescent="0.3">
      <c r="A30" t="s">
        <v>48</v>
      </c>
      <c r="B30" t="s">
        <v>56</v>
      </c>
      <c r="C30" t="s">
        <v>57</v>
      </c>
      <c r="D30" t="s">
        <v>112</v>
      </c>
      <c r="H30" t="s">
        <v>105</v>
      </c>
      <c r="I30">
        <v>1</v>
      </c>
      <c r="L30">
        <v>74.2</v>
      </c>
      <c r="M30" t="s">
        <v>77</v>
      </c>
    </row>
    <row r="31" spans="1:15" hidden="1" x14ac:dyDescent="0.3">
      <c r="A31" t="s">
        <v>49</v>
      </c>
      <c r="B31" t="s">
        <v>56</v>
      </c>
      <c r="C31" t="s">
        <v>57</v>
      </c>
      <c r="D31" t="s">
        <v>112</v>
      </c>
      <c r="H31" t="s">
        <v>105</v>
      </c>
      <c r="I31">
        <v>1</v>
      </c>
      <c r="L31">
        <v>74.099999999999994</v>
      </c>
      <c r="M31" t="s">
        <v>78</v>
      </c>
    </row>
    <row r="32" spans="1:15" hidden="1" x14ac:dyDescent="0.3">
      <c r="A32" t="s">
        <v>50</v>
      </c>
      <c r="B32" t="s">
        <v>56</v>
      </c>
      <c r="C32" t="s">
        <v>57</v>
      </c>
      <c r="D32" t="s">
        <v>112</v>
      </c>
      <c r="H32" t="s">
        <v>105</v>
      </c>
      <c r="I32">
        <v>1</v>
      </c>
      <c r="L32">
        <v>74.2</v>
      </c>
      <c r="M32" t="s">
        <v>74</v>
      </c>
    </row>
    <row r="33" spans="1:23" hidden="1" x14ac:dyDescent="0.3">
      <c r="A33" t="s">
        <v>51</v>
      </c>
      <c r="B33" t="s">
        <v>56</v>
      </c>
      <c r="C33" t="s">
        <v>57</v>
      </c>
      <c r="D33" t="s">
        <v>112</v>
      </c>
      <c r="H33" t="s">
        <v>105</v>
      </c>
      <c r="I33">
        <v>1</v>
      </c>
      <c r="L33">
        <v>73</v>
      </c>
      <c r="M33" t="s">
        <v>79</v>
      </c>
    </row>
    <row r="34" spans="1:23" hidden="1" x14ac:dyDescent="0.3">
      <c r="A34" t="s">
        <v>52</v>
      </c>
      <c r="B34" t="s">
        <v>56</v>
      </c>
      <c r="C34" t="s">
        <v>57</v>
      </c>
      <c r="D34" t="s">
        <v>112</v>
      </c>
      <c r="H34" t="s">
        <v>105</v>
      </c>
      <c r="I34">
        <v>1</v>
      </c>
      <c r="L34">
        <v>130.4</v>
      </c>
      <c r="M34" t="s">
        <v>73</v>
      </c>
    </row>
    <row r="35" spans="1:23" hidden="1" x14ac:dyDescent="0.3">
      <c r="A35" t="s">
        <v>53</v>
      </c>
      <c r="B35" t="s">
        <v>56</v>
      </c>
      <c r="C35" t="s">
        <v>57</v>
      </c>
      <c r="D35" t="s">
        <v>112</v>
      </c>
      <c r="H35" t="s">
        <v>105</v>
      </c>
      <c r="I35">
        <v>1</v>
      </c>
      <c r="L35">
        <v>63.2</v>
      </c>
      <c r="M35" t="s">
        <v>73</v>
      </c>
    </row>
    <row r="36" spans="1:23" hidden="1" x14ac:dyDescent="0.3">
      <c r="A36" t="s">
        <v>54</v>
      </c>
      <c r="B36" t="s">
        <v>56</v>
      </c>
      <c r="C36" t="s">
        <v>57</v>
      </c>
      <c r="D36" t="s">
        <v>112</v>
      </c>
      <c r="H36" t="s">
        <v>105</v>
      </c>
      <c r="I36">
        <v>1</v>
      </c>
      <c r="L36">
        <v>66.7</v>
      </c>
      <c r="M36" t="s">
        <v>73</v>
      </c>
    </row>
    <row r="37" spans="1:23" hidden="1" x14ac:dyDescent="0.3">
      <c r="A37" t="s">
        <v>55</v>
      </c>
      <c r="B37" t="s">
        <v>56</v>
      </c>
      <c r="C37" t="s">
        <v>57</v>
      </c>
      <c r="D37" t="s">
        <v>59</v>
      </c>
      <c r="E37" t="s">
        <v>55</v>
      </c>
      <c r="F37" t="s">
        <v>63</v>
      </c>
      <c r="H37" t="s">
        <v>69</v>
      </c>
      <c r="I37" s="6">
        <f>0.000000001</f>
        <v>1.0000000000000001E-9</v>
      </c>
      <c r="T37">
        <v>0</v>
      </c>
      <c r="V37">
        <v>0</v>
      </c>
    </row>
    <row r="38" spans="1:23" hidden="1" x14ac:dyDescent="0.3">
      <c r="A38" t="s">
        <v>55</v>
      </c>
      <c r="B38" t="s">
        <v>56</v>
      </c>
      <c r="C38" t="s">
        <v>57</v>
      </c>
      <c r="D38" t="s">
        <v>59</v>
      </c>
      <c r="E38" t="s">
        <v>55</v>
      </c>
      <c r="F38" t="s">
        <v>64</v>
      </c>
      <c r="H38" t="s">
        <v>69</v>
      </c>
      <c r="I38" s="6">
        <f>0.000000001</f>
        <v>1.0000000000000001E-9</v>
      </c>
      <c r="T38">
        <v>0</v>
      </c>
      <c r="V38">
        <v>0</v>
      </c>
    </row>
    <row r="39" spans="1:23" hidden="1" x14ac:dyDescent="0.3">
      <c r="A39" t="s">
        <v>55</v>
      </c>
      <c r="B39" t="s">
        <v>56</v>
      </c>
      <c r="C39" t="s">
        <v>57</v>
      </c>
      <c r="D39" t="s">
        <v>59</v>
      </c>
      <c r="E39" t="s">
        <v>55</v>
      </c>
      <c r="F39" t="s">
        <v>65</v>
      </c>
      <c r="G39" t="s">
        <v>67</v>
      </c>
      <c r="H39" t="s">
        <v>70</v>
      </c>
      <c r="I39">
        <v>0.01</v>
      </c>
      <c r="T39">
        <v>45</v>
      </c>
      <c r="V39">
        <v>45</v>
      </c>
    </row>
    <row r="40" spans="1:23" hidden="1" x14ac:dyDescent="0.3">
      <c r="A40" t="s">
        <v>55</v>
      </c>
      <c r="B40" t="s">
        <v>56</v>
      </c>
      <c r="C40" t="s">
        <v>57</v>
      </c>
      <c r="D40" t="s">
        <v>59</v>
      </c>
      <c r="E40" t="s">
        <v>55</v>
      </c>
      <c r="F40" t="s">
        <v>65</v>
      </c>
      <c r="G40" t="s">
        <v>68</v>
      </c>
      <c r="H40" t="s">
        <v>70</v>
      </c>
      <c r="I40">
        <v>0.01</v>
      </c>
      <c r="T40">
        <v>55</v>
      </c>
      <c r="V40">
        <v>55</v>
      </c>
    </row>
    <row r="41" spans="1:23" hidden="1" x14ac:dyDescent="0.3">
      <c r="A41" t="s">
        <v>55</v>
      </c>
      <c r="B41" t="s">
        <v>56</v>
      </c>
      <c r="C41" t="s">
        <v>57</v>
      </c>
      <c r="D41" t="s">
        <v>59</v>
      </c>
      <c r="E41" t="s">
        <v>55</v>
      </c>
      <c r="F41" t="s">
        <v>65</v>
      </c>
      <c r="G41" t="s">
        <v>114</v>
      </c>
      <c r="H41" t="s">
        <v>70</v>
      </c>
      <c r="I41">
        <v>0.01</v>
      </c>
      <c r="T41">
        <v>0</v>
      </c>
      <c r="V41">
        <v>0</v>
      </c>
    </row>
    <row r="42" spans="1:23" hidden="1" x14ac:dyDescent="0.3">
      <c r="A42" t="s">
        <v>55</v>
      </c>
      <c r="B42" t="s">
        <v>56</v>
      </c>
      <c r="C42" t="s">
        <v>57</v>
      </c>
      <c r="D42" t="s">
        <v>59</v>
      </c>
      <c r="E42" t="s">
        <v>55</v>
      </c>
      <c r="F42" t="s">
        <v>65</v>
      </c>
      <c r="G42" t="s">
        <v>115</v>
      </c>
      <c r="H42" t="s">
        <v>70</v>
      </c>
      <c r="I42">
        <v>0.01</v>
      </c>
      <c r="T42">
        <v>0</v>
      </c>
      <c r="V42">
        <v>0</v>
      </c>
    </row>
    <row r="43" spans="1:23" hidden="1" x14ac:dyDescent="0.3">
      <c r="A43" t="s">
        <v>55</v>
      </c>
      <c r="B43" t="s">
        <v>56</v>
      </c>
      <c r="C43" t="s">
        <v>57</v>
      </c>
      <c r="D43" t="s">
        <v>59</v>
      </c>
      <c r="E43" t="s">
        <v>55</v>
      </c>
      <c r="F43" t="s">
        <v>65</v>
      </c>
      <c r="G43" t="s">
        <v>116</v>
      </c>
      <c r="H43" t="s">
        <v>70</v>
      </c>
      <c r="I43">
        <v>0.01</v>
      </c>
      <c r="T43">
        <v>0</v>
      </c>
      <c r="V43">
        <v>0</v>
      </c>
    </row>
    <row r="44" spans="1:23" hidden="1" x14ac:dyDescent="0.3">
      <c r="A44" t="s">
        <v>21</v>
      </c>
      <c r="B44" t="s">
        <v>56</v>
      </c>
      <c r="C44" t="s">
        <v>57</v>
      </c>
      <c r="D44" t="s">
        <v>59</v>
      </c>
      <c r="E44" t="s">
        <v>55</v>
      </c>
      <c r="F44" t="s">
        <v>65</v>
      </c>
      <c r="H44" t="s">
        <v>69</v>
      </c>
      <c r="I44" s="6">
        <f t="shared" ref="I44:I78" si="0">0.000000001</f>
        <v>1.0000000000000001E-9</v>
      </c>
      <c r="L44">
        <v>174.21875</v>
      </c>
      <c r="R44">
        <v>232.8934585492228</v>
      </c>
      <c r="S44" t="s">
        <v>81</v>
      </c>
      <c r="T44">
        <v>155.59374938687321</v>
      </c>
      <c r="V44">
        <v>155.59374938687321</v>
      </c>
      <c r="W44" t="s">
        <v>91</v>
      </c>
    </row>
    <row r="45" spans="1:23" hidden="1" x14ac:dyDescent="0.3">
      <c r="A45" t="s">
        <v>22</v>
      </c>
      <c r="B45" t="s">
        <v>56</v>
      </c>
      <c r="C45" t="s">
        <v>57</v>
      </c>
      <c r="D45" t="s">
        <v>59</v>
      </c>
      <c r="E45" t="s">
        <v>55</v>
      </c>
      <c r="F45" t="s">
        <v>65</v>
      </c>
      <c r="H45" t="s">
        <v>69</v>
      </c>
      <c r="I45" s="6">
        <f t="shared" si="0"/>
        <v>1.0000000000000001E-9</v>
      </c>
      <c r="P45">
        <v>116.3</v>
      </c>
      <c r="Q45" t="s">
        <v>73</v>
      </c>
      <c r="S45" t="s">
        <v>82</v>
      </c>
      <c r="T45">
        <v>110</v>
      </c>
      <c r="V45">
        <v>110</v>
      </c>
      <c r="W45" t="s">
        <v>79</v>
      </c>
    </row>
    <row r="46" spans="1:23" hidden="1" x14ac:dyDescent="0.3">
      <c r="A46" t="s">
        <v>23</v>
      </c>
      <c r="B46" t="s">
        <v>56</v>
      </c>
      <c r="C46" t="s">
        <v>57</v>
      </c>
      <c r="D46" t="s">
        <v>59</v>
      </c>
      <c r="E46" t="s">
        <v>55</v>
      </c>
      <c r="F46" t="s">
        <v>65</v>
      </c>
      <c r="H46" t="s">
        <v>69</v>
      </c>
      <c r="I46" s="6">
        <f t="shared" si="0"/>
        <v>1.0000000000000001E-9</v>
      </c>
      <c r="S46" t="s">
        <v>82</v>
      </c>
      <c r="T46">
        <v>110</v>
      </c>
      <c r="V46">
        <v>110</v>
      </c>
      <c r="W46" t="s">
        <v>79</v>
      </c>
    </row>
    <row r="47" spans="1:23" hidden="1" x14ac:dyDescent="0.3">
      <c r="A47" t="s">
        <v>24</v>
      </c>
      <c r="B47" t="s">
        <v>56</v>
      </c>
      <c r="C47" t="s">
        <v>57</v>
      </c>
      <c r="D47" t="s">
        <v>59</v>
      </c>
      <c r="E47" t="s">
        <v>55</v>
      </c>
      <c r="F47" t="s">
        <v>65</v>
      </c>
      <c r="H47" t="s">
        <v>69</v>
      </c>
      <c r="I47" s="6">
        <f t="shared" si="0"/>
        <v>1.0000000000000001E-9</v>
      </c>
      <c r="P47">
        <v>174.45</v>
      </c>
      <c r="Q47" t="s">
        <v>73</v>
      </c>
      <c r="S47" t="s">
        <v>82</v>
      </c>
      <c r="T47">
        <v>110</v>
      </c>
      <c r="V47">
        <v>110</v>
      </c>
      <c r="W47" t="s">
        <v>79</v>
      </c>
    </row>
    <row r="48" spans="1:23" hidden="1" x14ac:dyDescent="0.3">
      <c r="A48" t="s">
        <v>25</v>
      </c>
      <c r="B48" t="s">
        <v>56</v>
      </c>
      <c r="C48" t="s">
        <v>57</v>
      </c>
      <c r="D48" t="s">
        <v>59</v>
      </c>
      <c r="E48" t="s">
        <v>55</v>
      </c>
      <c r="F48" t="s">
        <v>65</v>
      </c>
      <c r="H48" t="s">
        <v>69</v>
      </c>
      <c r="I48" s="6">
        <f t="shared" si="0"/>
        <v>1.0000000000000001E-9</v>
      </c>
      <c r="P48">
        <v>200</v>
      </c>
      <c r="Q48" t="s">
        <v>73</v>
      </c>
      <c r="S48" t="s">
        <v>82</v>
      </c>
      <c r="T48">
        <v>110</v>
      </c>
      <c r="V48">
        <v>110</v>
      </c>
      <c r="W48" t="s">
        <v>79</v>
      </c>
    </row>
    <row r="49" spans="1:23" hidden="1" x14ac:dyDescent="0.3">
      <c r="A49" t="s">
        <v>26</v>
      </c>
      <c r="B49" t="s">
        <v>56</v>
      </c>
      <c r="C49" t="s">
        <v>57</v>
      </c>
      <c r="D49" t="s">
        <v>59</v>
      </c>
      <c r="E49" t="s">
        <v>55</v>
      </c>
      <c r="F49" t="s">
        <v>65</v>
      </c>
      <c r="H49" t="s">
        <v>69</v>
      </c>
      <c r="I49" s="6">
        <f t="shared" si="0"/>
        <v>1.0000000000000001E-9</v>
      </c>
      <c r="P49">
        <v>232.6</v>
      </c>
      <c r="Q49" t="s">
        <v>73</v>
      </c>
      <c r="S49" t="s">
        <v>82</v>
      </c>
      <c r="T49">
        <v>110</v>
      </c>
      <c r="V49">
        <v>110</v>
      </c>
      <c r="W49" t="s">
        <v>79</v>
      </c>
    </row>
    <row r="50" spans="1:23" hidden="1" x14ac:dyDescent="0.3">
      <c r="A50" t="s">
        <v>27</v>
      </c>
      <c r="B50" t="s">
        <v>56</v>
      </c>
      <c r="C50" t="s">
        <v>57</v>
      </c>
      <c r="D50" t="s">
        <v>59</v>
      </c>
      <c r="E50" t="s">
        <v>55</v>
      </c>
      <c r="F50" t="s">
        <v>65</v>
      </c>
      <c r="H50" t="s">
        <v>69</v>
      </c>
      <c r="I50" s="6">
        <f t="shared" si="0"/>
        <v>1.0000000000000001E-9</v>
      </c>
      <c r="P50">
        <v>110.485</v>
      </c>
      <c r="Q50" t="s">
        <v>73</v>
      </c>
      <c r="S50" t="s">
        <v>82</v>
      </c>
      <c r="T50">
        <v>110</v>
      </c>
      <c r="V50">
        <v>110</v>
      </c>
      <c r="W50" t="s">
        <v>79</v>
      </c>
    </row>
    <row r="51" spans="1:23" hidden="1" x14ac:dyDescent="0.3">
      <c r="A51" t="s">
        <v>28</v>
      </c>
      <c r="B51" t="s">
        <v>56</v>
      </c>
      <c r="C51" t="s">
        <v>57</v>
      </c>
      <c r="D51" t="s">
        <v>59</v>
      </c>
      <c r="E51" t="s">
        <v>55</v>
      </c>
      <c r="F51" t="s">
        <v>65</v>
      </c>
      <c r="H51" t="s">
        <v>69</v>
      </c>
      <c r="I51" s="6">
        <f t="shared" si="0"/>
        <v>1.0000000000000001E-9</v>
      </c>
      <c r="S51" t="s">
        <v>82</v>
      </c>
      <c r="T51">
        <v>20</v>
      </c>
      <c r="V51">
        <v>20</v>
      </c>
      <c r="W51" t="s">
        <v>79</v>
      </c>
    </row>
    <row r="52" spans="1:23" hidden="1" x14ac:dyDescent="0.3">
      <c r="A52" t="s">
        <v>29</v>
      </c>
      <c r="B52" t="s">
        <v>56</v>
      </c>
      <c r="C52" t="s">
        <v>57</v>
      </c>
      <c r="D52" t="s">
        <v>59</v>
      </c>
      <c r="E52" t="s">
        <v>55</v>
      </c>
      <c r="F52" t="s">
        <v>65</v>
      </c>
      <c r="H52" t="s">
        <v>69</v>
      </c>
      <c r="I52" s="6">
        <f t="shared" si="0"/>
        <v>1.0000000000000001E-9</v>
      </c>
      <c r="P52">
        <v>197.71</v>
      </c>
      <c r="Q52" t="s">
        <v>73</v>
      </c>
      <c r="S52" t="s">
        <v>82</v>
      </c>
      <c r="T52">
        <v>110</v>
      </c>
      <c r="V52">
        <v>110</v>
      </c>
      <c r="W52" t="s">
        <v>79</v>
      </c>
    </row>
    <row r="53" spans="1:23" hidden="1" x14ac:dyDescent="0.3">
      <c r="A53" t="s">
        <v>30</v>
      </c>
      <c r="B53" t="s">
        <v>56</v>
      </c>
      <c r="C53" t="s">
        <v>57</v>
      </c>
      <c r="D53" t="s">
        <v>59</v>
      </c>
      <c r="E53" t="s">
        <v>55</v>
      </c>
      <c r="F53" t="s">
        <v>65</v>
      </c>
      <c r="H53" t="s">
        <v>69</v>
      </c>
      <c r="I53" s="6">
        <f t="shared" si="0"/>
        <v>1.0000000000000001E-9</v>
      </c>
      <c r="S53" t="s">
        <v>82</v>
      </c>
      <c r="T53">
        <v>110</v>
      </c>
      <c r="V53">
        <v>110</v>
      </c>
      <c r="W53" t="s">
        <v>79</v>
      </c>
    </row>
    <row r="54" spans="1:23" hidden="1" x14ac:dyDescent="0.3">
      <c r="A54" t="s">
        <v>31</v>
      </c>
      <c r="B54" t="s">
        <v>56</v>
      </c>
      <c r="C54" t="s">
        <v>57</v>
      </c>
      <c r="D54" t="s">
        <v>59</v>
      </c>
      <c r="E54" t="s">
        <v>55</v>
      </c>
      <c r="F54" t="s">
        <v>65</v>
      </c>
      <c r="H54" t="s">
        <v>69</v>
      </c>
      <c r="I54" s="6">
        <f t="shared" si="0"/>
        <v>1.0000000000000001E-9</v>
      </c>
      <c r="P54">
        <v>116.3</v>
      </c>
      <c r="Q54" t="s">
        <v>73</v>
      </c>
      <c r="S54" t="s">
        <v>83</v>
      </c>
      <c r="T54">
        <v>110</v>
      </c>
      <c r="V54">
        <v>110</v>
      </c>
      <c r="W54" t="s">
        <v>79</v>
      </c>
    </row>
    <row r="55" spans="1:23" hidden="1" x14ac:dyDescent="0.3">
      <c r="A55" t="s">
        <v>32</v>
      </c>
      <c r="B55" t="s">
        <v>56</v>
      </c>
      <c r="C55" t="s">
        <v>57</v>
      </c>
      <c r="D55" t="s">
        <v>59</v>
      </c>
      <c r="E55" t="s">
        <v>55</v>
      </c>
      <c r="F55" t="s">
        <v>65</v>
      </c>
      <c r="H55" t="s">
        <v>69</v>
      </c>
      <c r="I55" s="6">
        <f t="shared" si="0"/>
        <v>1.0000000000000001E-9</v>
      </c>
      <c r="S55" t="s">
        <v>82</v>
      </c>
      <c r="T55">
        <v>110</v>
      </c>
      <c r="V55">
        <v>110</v>
      </c>
      <c r="W55" t="s">
        <v>79</v>
      </c>
    </row>
    <row r="56" spans="1:23" hidden="1" x14ac:dyDescent="0.3">
      <c r="A56" t="s">
        <v>33</v>
      </c>
      <c r="B56" t="s">
        <v>56</v>
      </c>
      <c r="C56" t="s">
        <v>57</v>
      </c>
      <c r="D56" t="s">
        <v>59</v>
      </c>
      <c r="E56" t="s">
        <v>55</v>
      </c>
      <c r="F56" t="s">
        <v>65</v>
      </c>
      <c r="H56" t="s">
        <v>69</v>
      </c>
      <c r="I56" s="6">
        <f t="shared" si="0"/>
        <v>1.0000000000000001E-9</v>
      </c>
      <c r="R56">
        <v>251.85879792746121</v>
      </c>
      <c r="S56" t="s">
        <v>84</v>
      </c>
      <c r="T56">
        <v>110</v>
      </c>
      <c r="V56">
        <v>110</v>
      </c>
      <c r="W56" t="s">
        <v>79</v>
      </c>
    </row>
    <row r="57" spans="1:23" hidden="1" x14ac:dyDescent="0.3">
      <c r="A57" t="s">
        <v>34</v>
      </c>
      <c r="B57" t="s">
        <v>56</v>
      </c>
      <c r="C57" t="s">
        <v>57</v>
      </c>
      <c r="D57" t="s">
        <v>59</v>
      </c>
      <c r="E57" t="s">
        <v>55</v>
      </c>
      <c r="F57" t="s">
        <v>65</v>
      </c>
      <c r="H57" t="s">
        <v>69</v>
      </c>
      <c r="I57" s="6">
        <f t="shared" si="0"/>
        <v>1.0000000000000001E-9</v>
      </c>
      <c r="S57" t="s">
        <v>82</v>
      </c>
      <c r="T57">
        <v>110</v>
      </c>
      <c r="V57">
        <v>110</v>
      </c>
      <c r="W57" t="s">
        <v>79</v>
      </c>
    </row>
    <row r="58" spans="1:23" hidden="1" x14ac:dyDescent="0.3">
      <c r="A58" t="s">
        <v>35</v>
      </c>
      <c r="B58" t="s">
        <v>56</v>
      </c>
      <c r="C58" t="s">
        <v>57</v>
      </c>
      <c r="D58" t="s">
        <v>59</v>
      </c>
      <c r="E58" t="s">
        <v>55</v>
      </c>
      <c r="F58" t="s">
        <v>65</v>
      </c>
      <c r="H58" t="s">
        <v>69</v>
      </c>
      <c r="I58" s="6">
        <f t="shared" si="0"/>
        <v>1.0000000000000001E-9</v>
      </c>
      <c r="P58">
        <v>197.71</v>
      </c>
      <c r="Q58" t="s">
        <v>73</v>
      </c>
      <c r="S58" t="s">
        <v>82</v>
      </c>
      <c r="T58">
        <v>110</v>
      </c>
      <c r="V58">
        <v>110</v>
      </c>
      <c r="W58" t="s">
        <v>79</v>
      </c>
    </row>
    <row r="59" spans="1:23" hidden="1" x14ac:dyDescent="0.3">
      <c r="A59" t="s">
        <v>36</v>
      </c>
      <c r="B59" t="s">
        <v>56</v>
      </c>
      <c r="C59" t="s">
        <v>57</v>
      </c>
      <c r="D59" t="s">
        <v>59</v>
      </c>
      <c r="E59" t="s">
        <v>55</v>
      </c>
      <c r="F59" t="s">
        <v>65</v>
      </c>
      <c r="H59" t="s">
        <v>69</v>
      </c>
      <c r="I59" s="6">
        <f t="shared" si="0"/>
        <v>1.0000000000000001E-9</v>
      </c>
      <c r="P59">
        <v>232.6</v>
      </c>
      <c r="Q59" t="s">
        <v>73</v>
      </c>
      <c r="S59" t="s">
        <v>82</v>
      </c>
      <c r="T59">
        <v>110</v>
      </c>
      <c r="V59">
        <v>110</v>
      </c>
      <c r="W59" t="s">
        <v>79</v>
      </c>
    </row>
    <row r="60" spans="1:23" hidden="1" x14ac:dyDescent="0.3">
      <c r="A60" t="s">
        <v>37</v>
      </c>
      <c r="B60" t="s">
        <v>56</v>
      </c>
      <c r="C60" t="s">
        <v>57</v>
      </c>
      <c r="D60" t="s">
        <v>59</v>
      </c>
      <c r="E60" t="s">
        <v>55</v>
      </c>
      <c r="F60" t="s">
        <v>65</v>
      </c>
      <c r="H60" t="s">
        <v>69</v>
      </c>
      <c r="I60" s="6">
        <f t="shared" si="0"/>
        <v>1.0000000000000001E-9</v>
      </c>
      <c r="P60">
        <v>261.67500000000001</v>
      </c>
      <c r="Q60" t="s">
        <v>73</v>
      </c>
      <c r="S60" t="s">
        <v>82</v>
      </c>
      <c r="T60">
        <v>110</v>
      </c>
      <c r="V60">
        <v>110</v>
      </c>
      <c r="W60" t="s">
        <v>79</v>
      </c>
    </row>
    <row r="61" spans="1:23" hidden="1" x14ac:dyDescent="0.3">
      <c r="A61" t="s">
        <v>38</v>
      </c>
      <c r="B61" t="s">
        <v>56</v>
      </c>
      <c r="C61" t="s">
        <v>57</v>
      </c>
      <c r="D61" t="s">
        <v>59</v>
      </c>
      <c r="E61" t="s">
        <v>55</v>
      </c>
      <c r="F61" t="s">
        <v>65</v>
      </c>
      <c r="H61" t="s">
        <v>69</v>
      </c>
      <c r="I61" s="6">
        <f t="shared" si="0"/>
        <v>1.0000000000000001E-9</v>
      </c>
      <c r="S61" t="s">
        <v>82</v>
      </c>
      <c r="T61">
        <v>20</v>
      </c>
      <c r="V61">
        <v>20</v>
      </c>
      <c r="W61" t="s">
        <v>79</v>
      </c>
    </row>
    <row r="62" spans="1:23" hidden="1" x14ac:dyDescent="0.3">
      <c r="A62" t="s">
        <v>39</v>
      </c>
      <c r="B62" t="s">
        <v>56</v>
      </c>
      <c r="C62" t="s">
        <v>57</v>
      </c>
      <c r="D62" t="s">
        <v>59</v>
      </c>
      <c r="E62" t="s">
        <v>55</v>
      </c>
      <c r="F62" t="s">
        <v>65</v>
      </c>
      <c r="H62" t="s">
        <v>69</v>
      </c>
      <c r="I62" s="6">
        <f t="shared" si="0"/>
        <v>1.0000000000000001E-9</v>
      </c>
      <c r="S62" t="s">
        <v>82</v>
      </c>
      <c r="T62">
        <v>110</v>
      </c>
      <c r="V62">
        <v>110</v>
      </c>
      <c r="W62" t="s">
        <v>91</v>
      </c>
    </row>
    <row r="63" spans="1:23" hidden="1" x14ac:dyDescent="0.3">
      <c r="A63" t="s">
        <v>40</v>
      </c>
      <c r="B63" t="s">
        <v>56</v>
      </c>
      <c r="C63" t="s">
        <v>57</v>
      </c>
      <c r="D63" t="s">
        <v>59</v>
      </c>
      <c r="E63" t="s">
        <v>55</v>
      </c>
      <c r="F63" t="s">
        <v>65</v>
      </c>
      <c r="H63" t="s">
        <v>69</v>
      </c>
      <c r="I63" s="6">
        <f t="shared" si="0"/>
        <v>1.0000000000000001E-9</v>
      </c>
      <c r="S63" t="s">
        <v>82</v>
      </c>
      <c r="T63">
        <v>110</v>
      </c>
      <c r="V63">
        <v>110</v>
      </c>
      <c r="W63" t="s">
        <v>79</v>
      </c>
    </row>
    <row r="64" spans="1:23" hidden="1" x14ac:dyDescent="0.3">
      <c r="A64" t="s">
        <v>41</v>
      </c>
      <c r="B64" t="s">
        <v>56</v>
      </c>
      <c r="C64" t="s">
        <v>57</v>
      </c>
      <c r="D64" t="s">
        <v>59</v>
      </c>
      <c r="E64" t="s">
        <v>55</v>
      </c>
      <c r="F64" t="s">
        <v>65</v>
      </c>
      <c r="H64" t="s">
        <v>69</v>
      </c>
      <c r="I64" s="6">
        <f t="shared" si="0"/>
        <v>1.0000000000000001E-9</v>
      </c>
      <c r="S64" t="s">
        <v>82</v>
      </c>
      <c r="T64">
        <v>110</v>
      </c>
      <c r="V64">
        <v>110</v>
      </c>
      <c r="W64" t="s">
        <v>92</v>
      </c>
    </row>
    <row r="65" spans="1:23" hidden="1" x14ac:dyDescent="0.3">
      <c r="A65" t="s">
        <v>42</v>
      </c>
      <c r="B65" t="s">
        <v>56</v>
      </c>
      <c r="C65" t="s">
        <v>57</v>
      </c>
      <c r="D65" t="s">
        <v>59</v>
      </c>
      <c r="E65" t="s">
        <v>55</v>
      </c>
      <c r="F65" t="s">
        <v>65</v>
      </c>
      <c r="H65" t="s">
        <v>69</v>
      </c>
      <c r="I65" s="6">
        <f t="shared" si="0"/>
        <v>1.0000000000000001E-9</v>
      </c>
      <c r="S65" t="s">
        <v>83</v>
      </c>
      <c r="T65">
        <v>110</v>
      </c>
      <c r="V65">
        <v>110</v>
      </c>
      <c r="W65" t="s">
        <v>79</v>
      </c>
    </row>
    <row r="66" spans="1:23" hidden="1" x14ac:dyDescent="0.3">
      <c r="A66" t="s">
        <v>43</v>
      </c>
      <c r="B66" t="s">
        <v>56</v>
      </c>
      <c r="C66" t="s">
        <v>57</v>
      </c>
      <c r="D66" t="s">
        <v>59</v>
      </c>
      <c r="E66" t="s">
        <v>55</v>
      </c>
      <c r="F66" t="s">
        <v>65</v>
      </c>
      <c r="H66" t="s">
        <v>69</v>
      </c>
      <c r="I66" s="6">
        <f t="shared" si="0"/>
        <v>1.0000000000000001E-9</v>
      </c>
      <c r="P66">
        <v>174.45</v>
      </c>
      <c r="Q66" t="s">
        <v>73</v>
      </c>
      <c r="S66" t="s">
        <v>82</v>
      </c>
      <c r="T66">
        <v>110</v>
      </c>
      <c r="V66">
        <v>110</v>
      </c>
      <c r="W66" t="s">
        <v>79</v>
      </c>
    </row>
    <row r="67" spans="1:23" hidden="1" x14ac:dyDescent="0.3">
      <c r="A67" t="s">
        <v>44</v>
      </c>
      <c r="B67" t="s">
        <v>56</v>
      </c>
      <c r="C67" t="s">
        <v>57</v>
      </c>
      <c r="D67" t="s">
        <v>59</v>
      </c>
      <c r="E67" t="s">
        <v>55</v>
      </c>
      <c r="F67" t="s">
        <v>65</v>
      </c>
      <c r="H67" t="s">
        <v>69</v>
      </c>
      <c r="I67" s="6">
        <f t="shared" si="0"/>
        <v>1.0000000000000001E-9</v>
      </c>
      <c r="P67">
        <v>168.63499999999999</v>
      </c>
      <c r="Q67" t="s">
        <v>73</v>
      </c>
      <c r="S67" t="s">
        <v>82</v>
      </c>
      <c r="T67">
        <v>110</v>
      </c>
      <c r="V67">
        <v>110</v>
      </c>
      <c r="W67" t="s">
        <v>79</v>
      </c>
    </row>
    <row r="68" spans="1:23" hidden="1" x14ac:dyDescent="0.3">
      <c r="A68" t="s">
        <v>45</v>
      </c>
      <c r="B68" t="s">
        <v>56</v>
      </c>
      <c r="C68" t="s">
        <v>57</v>
      </c>
      <c r="D68" t="s">
        <v>59</v>
      </c>
      <c r="E68" t="s">
        <v>55</v>
      </c>
      <c r="F68" t="s">
        <v>65</v>
      </c>
      <c r="H68" t="s">
        <v>69</v>
      </c>
      <c r="I68" s="6">
        <f t="shared" si="0"/>
        <v>1.0000000000000001E-9</v>
      </c>
      <c r="S68" t="s">
        <v>85</v>
      </c>
      <c r="T68">
        <v>110</v>
      </c>
      <c r="V68">
        <v>110</v>
      </c>
      <c r="W68" t="s">
        <v>93</v>
      </c>
    </row>
    <row r="69" spans="1:23" hidden="1" x14ac:dyDescent="0.3">
      <c r="A69" t="s">
        <v>46</v>
      </c>
      <c r="B69" t="s">
        <v>56</v>
      </c>
      <c r="C69" t="s">
        <v>57</v>
      </c>
      <c r="D69" t="s">
        <v>59</v>
      </c>
      <c r="E69" t="s">
        <v>55</v>
      </c>
      <c r="F69" t="s">
        <v>65</v>
      </c>
      <c r="H69" t="s">
        <v>69</v>
      </c>
      <c r="I69" s="6">
        <f t="shared" si="0"/>
        <v>1.0000000000000001E-9</v>
      </c>
      <c r="S69" t="s">
        <v>86</v>
      </c>
      <c r="T69">
        <v>110</v>
      </c>
      <c r="V69">
        <v>110</v>
      </c>
      <c r="W69" t="s">
        <v>79</v>
      </c>
    </row>
    <row r="70" spans="1:23" hidden="1" x14ac:dyDescent="0.3">
      <c r="A70" t="s">
        <v>47</v>
      </c>
      <c r="B70" t="s">
        <v>56</v>
      </c>
      <c r="C70" t="s">
        <v>57</v>
      </c>
      <c r="D70" t="s">
        <v>59</v>
      </c>
      <c r="E70" t="s">
        <v>55</v>
      </c>
      <c r="F70" t="s">
        <v>65</v>
      </c>
      <c r="H70" t="s">
        <v>69</v>
      </c>
      <c r="I70" s="6">
        <f t="shared" si="0"/>
        <v>1.0000000000000001E-9</v>
      </c>
      <c r="L70">
        <v>178.33333333333329</v>
      </c>
      <c r="R70">
        <v>178.33333333333329</v>
      </c>
      <c r="S70" t="s">
        <v>75</v>
      </c>
      <c r="T70">
        <v>168.5700014064073</v>
      </c>
      <c r="V70">
        <v>168.5700014064073</v>
      </c>
      <c r="W70" t="s">
        <v>91</v>
      </c>
    </row>
    <row r="71" spans="1:23" hidden="1" x14ac:dyDescent="0.3">
      <c r="A71" t="s">
        <v>48</v>
      </c>
      <c r="B71" t="s">
        <v>56</v>
      </c>
      <c r="C71" t="s">
        <v>57</v>
      </c>
      <c r="D71" t="s">
        <v>59</v>
      </c>
      <c r="E71" t="s">
        <v>55</v>
      </c>
      <c r="F71" t="s">
        <v>65</v>
      </c>
      <c r="H71" t="s">
        <v>69</v>
      </c>
      <c r="I71" s="6">
        <f t="shared" si="0"/>
        <v>1.0000000000000001E-9</v>
      </c>
      <c r="L71">
        <v>130</v>
      </c>
      <c r="R71">
        <v>130</v>
      </c>
      <c r="S71" t="s">
        <v>87</v>
      </c>
      <c r="T71">
        <v>122.8828047635492</v>
      </c>
      <c r="V71">
        <v>122.8828047635492</v>
      </c>
      <c r="W71" t="s">
        <v>91</v>
      </c>
    </row>
    <row r="72" spans="1:23" hidden="1" x14ac:dyDescent="0.3">
      <c r="A72" t="s">
        <v>49</v>
      </c>
      <c r="B72" t="s">
        <v>56</v>
      </c>
      <c r="C72" t="s">
        <v>57</v>
      </c>
      <c r="D72" t="s">
        <v>59</v>
      </c>
      <c r="E72" t="s">
        <v>55</v>
      </c>
      <c r="F72" t="s">
        <v>65</v>
      </c>
      <c r="H72" t="s">
        <v>69</v>
      </c>
      <c r="I72" s="6">
        <f t="shared" si="0"/>
        <v>1.0000000000000001E-9</v>
      </c>
      <c r="L72">
        <v>130</v>
      </c>
      <c r="R72">
        <v>130</v>
      </c>
      <c r="S72" t="s">
        <v>88</v>
      </c>
      <c r="T72">
        <v>122.8828047635492</v>
      </c>
      <c r="V72">
        <v>122.8828047635492</v>
      </c>
      <c r="W72" t="s">
        <v>91</v>
      </c>
    </row>
    <row r="73" spans="1:23" hidden="1" x14ac:dyDescent="0.3">
      <c r="A73" t="s">
        <v>50</v>
      </c>
      <c r="B73" t="s">
        <v>56</v>
      </c>
      <c r="C73" t="s">
        <v>57</v>
      </c>
      <c r="D73" t="s">
        <v>59</v>
      </c>
      <c r="E73" t="s">
        <v>55</v>
      </c>
      <c r="F73" t="s">
        <v>65</v>
      </c>
      <c r="H73" t="s">
        <v>69</v>
      </c>
      <c r="I73" s="6">
        <f t="shared" si="0"/>
        <v>1.0000000000000001E-9</v>
      </c>
      <c r="L73">
        <v>139.18666484961031</v>
      </c>
      <c r="R73">
        <v>182.900432900433</v>
      </c>
      <c r="S73" t="s">
        <v>89</v>
      </c>
      <c r="T73">
        <v>118.68731833716539</v>
      </c>
      <c r="V73">
        <v>118.68731833716539</v>
      </c>
      <c r="W73" t="s">
        <v>91</v>
      </c>
    </row>
    <row r="74" spans="1:23" hidden="1" x14ac:dyDescent="0.3">
      <c r="A74" t="s">
        <v>51</v>
      </c>
      <c r="B74" t="s">
        <v>56</v>
      </c>
      <c r="C74" t="s">
        <v>57</v>
      </c>
      <c r="D74" t="s">
        <v>59</v>
      </c>
      <c r="E74" t="s">
        <v>55</v>
      </c>
      <c r="F74" t="s">
        <v>65</v>
      </c>
      <c r="H74" t="s">
        <v>69</v>
      </c>
      <c r="I74" s="6">
        <f t="shared" si="0"/>
        <v>1.0000000000000001E-9</v>
      </c>
      <c r="L74">
        <v>160</v>
      </c>
      <c r="P74">
        <v>160</v>
      </c>
      <c r="R74">
        <v>160</v>
      </c>
      <c r="S74" t="s">
        <v>90</v>
      </c>
      <c r="T74">
        <v>151.24037509359911</v>
      </c>
      <c r="V74">
        <v>151.24037509359911</v>
      </c>
      <c r="W74" t="s">
        <v>91</v>
      </c>
    </row>
    <row r="75" spans="1:23" hidden="1" x14ac:dyDescent="0.3">
      <c r="A75" t="s">
        <v>52</v>
      </c>
      <c r="B75" t="s">
        <v>56</v>
      </c>
      <c r="C75" t="s">
        <v>57</v>
      </c>
      <c r="D75" t="s">
        <v>59</v>
      </c>
      <c r="E75" t="s">
        <v>55</v>
      </c>
      <c r="F75" t="s">
        <v>65</v>
      </c>
      <c r="H75" t="s">
        <v>69</v>
      </c>
      <c r="I75" s="6">
        <f t="shared" si="0"/>
        <v>1.0000000000000001E-9</v>
      </c>
      <c r="S75" t="s">
        <v>85</v>
      </c>
      <c r="T75">
        <v>110</v>
      </c>
      <c r="V75">
        <v>110</v>
      </c>
      <c r="W75" t="s">
        <v>93</v>
      </c>
    </row>
    <row r="76" spans="1:23" hidden="1" x14ac:dyDescent="0.3">
      <c r="A76" t="s">
        <v>53</v>
      </c>
      <c r="B76" t="s">
        <v>56</v>
      </c>
      <c r="C76" t="s">
        <v>57</v>
      </c>
      <c r="D76" t="s">
        <v>59</v>
      </c>
      <c r="E76" t="s">
        <v>55</v>
      </c>
      <c r="F76" t="s">
        <v>65</v>
      </c>
      <c r="H76" t="s">
        <v>69</v>
      </c>
      <c r="I76" s="6">
        <f t="shared" si="0"/>
        <v>1.0000000000000001E-9</v>
      </c>
      <c r="S76" t="s">
        <v>82</v>
      </c>
      <c r="T76">
        <v>110</v>
      </c>
      <c r="V76">
        <v>110</v>
      </c>
      <c r="W76" t="s">
        <v>79</v>
      </c>
    </row>
    <row r="77" spans="1:23" hidden="1" x14ac:dyDescent="0.3">
      <c r="A77" t="s">
        <v>54</v>
      </c>
      <c r="B77" t="s">
        <v>56</v>
      </c>
      <c r="C77" t="s">
        <v>57</v>
      </c>
      <c r="D77" t="s">
        <v>59</v>
      </c>
      <c r="E77" t="s">
        <v>55</v>
      </c>
      <c r="F77" t="s">
        <v>65</v>
      </c>
      <c r="H77" t="s">
        <v>69</v>
      </c>
      <c r="I77" s="6">
        <f t="shared" si="0"/>
        <v>1.0000000000000001E-9</v>
      </c>
      <c r="S77" t="s">
        <v>82</v>
      </c>
      <c r="T77">
        <v>110</v>
      </c>
      <c r="V77">
        <v>110</v>
      </c>
      <c r="W77" t="s">
        <v>79</v>
      </c>
    </row>
    <row r="78" spans="1:23" hidden="1" x14ac:dyDescent="0.3">
      <c r="A78" t="s">
        <v>55</v>
      </c>
      <c r="B78" t="s">
        <v>56</v>
      </c>
      <c r="C78" t="s">
        <v>57</v>
      </c>
      <c r="D78" t="s">
        <v>59</v>
      </c>
      <c r="E78" t="s">
        <v>55</v>
      </c>
      <c r="F78" t="s">
        <v>65</v>
      </c>
      <c r="H78" t="s">
        <v>69</v>
      </c>
      <c r="I78" s="6">
        <f t="shared" si="0"/>
        <v>1.0000000000000001E-9</v>
      </c>
      <c r="T78">
        <v>110</v>
      </c>
      <c r="V78">
        <v>110</v>
      </c>
    </row>
    <row r="79" spans="1:23" hidden="1" x14ac:dyDescent="0.3">
      <c r="A79" t="s">
        <v>55</v>
      </c>
      <c r="B79" t="s">
        <v>56</v>
      </c>
      <c r="C79" t="s">
        <v>57</v>
      </c>
      <c r="D79" t="s">
        <v>59</v>
      </c>
      <c r="E79" t="s">
        <v>55</v>
      </c>
      <c r="F79" t="s">
        <v>66</v>
      </c>
      <c r="H79" t="s">
        <v>70</v>
      </c>
      <c r="I79">
        <v>0.01</v>
      </c>
      <c r="T79">
        <v>100</v>
      </c>
      <c r="V79">
        <v>100</v>
      </c>
    </row>
    <row r="80" spans="1:23" hidden="1" x14ac:dyDescent="0.3">
      <c r="A80" t="s">
        <v>21</v>
      </c>
      <c r="B80" t="s">
        <v>56</v>
      </c>
      <c r="C80" t="s">
        <v>57</v>
      </c>
      <c r="D80" t="s">
        <v>60</v>
      </c>
      <c r="E80" t="s">
        <v>55</v>
      </c>
      <c r="H80" t="s">
        <v>71</v>
      </c>
      <c r="I80">
        <v>1</v>
      </c>
      <c r="T80">
        <v>0.57770398251374722</v>
      </c>
    </row>
    <row r="81" spans="1:20" hidden="1" x14ac:dyDescent="0.3">
      <c r="A81" t="s">
        <v>22</v>
      </c>
      <c r="B81" t="s">
        <v>56</v>
      </c>
      <c r="C81" t="s">
        <v>57</v>
      </c>
      <c r="D81" t="s">
        <v>60</v>
      </c>
      <c r="E81" t="s">
        <v>55</v>
      </c>
      <c r="H81" t="s">
        <v>71</v>
      </c>
      <c r="I81">
        <v>1</v>
      </c>
      <c r="T81">
        <v>0.65198215941215798</v>
      </c>
    </row>
    <row r="82" spans="1:20" hidden="1" x14ac:dyDescent="0.3">
      <c r="A82" t="s">
        <v>23</v>
      </c>
      <c r="B82" t="s">
        <v>56</v>
      </c>
      <c r="C82" t="s">
        <v>57</v>
      </c>
      <c r="D82" t="s">
        <v>60</v>
      </c>
      <c r="E82" t="s">
        <v>55</v>
      </c>
      <c r="H82" t="s">
        <v>71</v>
      </c>
      <c r="I82">
        <v>1</v>
      </c>
      <c r="T82">
        <v>0.8350209546245696</v>
      </c>
    </row>
    <row r="83" spans="1:20" hidden="1" x14ac:dyDescent="0.3">
      <c r="A83" t="s">
        <v>24</v>
      </c>
      <c r="B83" t="s">
        <v>56</v>
      </c>
      <c r="C83" t="s">
        <v>57</v>
      </c>
      <c r="D83" t="s">
        <v>60</v>
      </c>
      <c r="E83" t="s">
        <v>55</v>
      </c>
      <c r="H83" t="s">
        <v>71</v>
      </c>
      <c r="I83">
        <v>1</v>
      </c>
      <c r="T83">
        <v>0.70203154700111003</v>
      </c>
    </row>
    <row r="84" spans="1:20" hidden="1" x14ac:dyDescent="0.3">
      <c r="A84" t="s">
        <v>25</v>
      </c>
      <c r="B84" t="s">
        <v>56</v>
      </c>
      <c r="C84" t="s">
        <v>57</v>
      </c>
      <c r="D84" t="s">
        <v>60</v>
      </c>
      <c r="E84" t="s">
        <v>55</v>
      </c>
      <c r="H84" t="s">
        <v>71</v>
      </c>
      <c r="I84">
        <v>1</v>
      </c>
      <c r="T84">
        <v>0.76596955147206669</v>
      </c>
    </row>
    <row r="85" spans="1:20" hidden="1" x14ac:dyDescent="0.3">
      <c r="A85" t="s">
        <v>26</v>
      </c>
      <c r="B85" t="s">
        <v>56</v>
      </c>
      <c r="C85" t="s">
        <v>57</v>
      </c>
      <c r="D85" t="s">
        <v>60</v>
      </c>
      <c r="E85" t="s">
        <v>55</v>
      </c>
      <c r="H85" t="s">
        <v>71</v>
      </c>
      <c r="I85">
        <v>1</v>
      </c>
      <c r="T85">
        <v>1.3753710396675749</v>
      </c>
    </row>
    <row r="86" spans="1:20" hidden="1" x14ac:dyDescent="0.3">
      <c r="A86" t="s">
        <v>27</v>
      </c>
      <c r="B86" t="s">
        <v>56</v>
      </c>
      <c r="C86" t="s">
        <v>57</v>
      </c>
      <c r="D86" t="s">
        <v>60</v>
      </c>
      <c r="E86" t="s">
        <v>55</v>
      </c>
      <c r="H86" t="s">
        <v>71</v>
      </c>
      <c r="I86">
        <v>1</v>
      </c>
      <c r="T86">
        <v>0.62031880668550554</v>
      </c>
    </row>
    <row r="87" spans="1:20" hidden="1" x14ac:dyDescent="0.3">
      <c r="A87" t="s">
        <v>28</v>
      </c>
      <c r="B87" t="s">
        <v>56</v>
      </c>
      <c r="C87" t="s">
        <v>57</v>
      </c>
      <c r="D87" t="s">
        <v>60</v>
      </c>
      <c r="E87" t="s">
        <v>55</v>
      </c>
      <c r="H87" t="s">
        <v>71</v>
      </c>
      <c r="I87">
        <v>1</v>
      </c>
      <c r="T87">
        <v>0.73605590762926631</v>
      </c>
    </row>
    <row r="88" spans="1:20" hidden="1" x14ac:dyDescent="0.3">
      <c r="A88" t="s">
        <v>29</v>
      </c>
      <c r="B88" t="s">
        <v>56</v>
      </c>
      <c r="C88" t="s">
        <v>57</v>
      </c>
      <c r="D88" t="s">
        <v>60</v>
      </c>
      <c r="E88" t="s">
        <v>55</v>
      </c>
      <c r="H88" t="s">
        <v>71</v>
      </c>
      <c r="I88">
        <v>1</v>
      </c>
      <c r="T88">
        <v>0.84807176670050466</v>
      </c>
    </row>
    <row r="89" spans="1:20" hidden="1" x14ac:dyDescent="0.3">
      <c r="A89" t="s">
        <v>30</v>
      </c>
      <c r="B89" t="s">
        <v>56</v>
      </c>
      <c r="C89" t="s">
        <v>57</v>
      </c>
      <c r="D89" t="s">
        <v>60</v>
      </c>
      <c r="E89" t="s">
        <v>55</v>
      </c>
      <c r="H89" t="s">
        <v>71</v>
      </c>
      <c r="I89">
        <v>1</v>
      </c>
      <c r="T89">
        <v>0.86121488063385399</v>
      </c>
    </row>
    <row r="90" spans="1:20" hidden="1" x14ac:dyDescent="0.3">
      <c r="A90" t="s">
        <v>31</v>
      </c>
      <c r="B90" t="s">
        <v>56</v>
      </c>
      <c r="C90" t="s">
        <v>57</v>
      </c>
      <c r="D90" t="s">
        <v>60</v>
      </c>
      <c r="E90" t="s">
        <v>55</v>
      </c>
      <c r="H90" t="s">
        <v>71</v>
      </c>
      <c r="I90">
        <v>1</v>
      </c>
      <c r="T90">
        <v>0.88167992541966522</v>
      </c>
    </row>
    <row r="91" spans="1:20" hidden="1" x14ac:dyDescent="0.3">
      <c r="A91" t="s">
        <v>32</v>
      </c>
      <c r="B91" t="s">
        <v>56</v>
      </c>
      <c r="C91" t="s">
        <v>57</v>
      </c>
      <c r="D91" t="s">
        <v>60</v>
      </c>
      <c r="E91" t="s">
        <v>55</v>
      </c>
      <c r="H91" t="s">
        <v>71</v>
      </c>
      <c r="I91">
        <v>1</v>
      </c>
      <c r="T91">
        <v>0.81604516861026799</v>
      </c>
    </row>
    <row r="92" spans="1:20" hidden="1" x14ac:dyDescent="0.3">
      <c r="A92" t="s">
        <v>33</v>
      </c>
      <c r="B92" t="s">
        <v>56</v>
      </c>
      <c r="C92" t="s">
        <v>57</v>
      </c>
      <c r="D92" t="s">
        <v>60</v>
      </c>
      <c r="E92" t="s">
        <v>55</v>
      </c>
      <c r="H92" t="s">
        <v>71</v>
      </c>
      <c r="I92">
        <v>1</v>
      </c>
      <c r="T92">
        <v>0.7827756217906624</v>
      </c>
    </row>
    <row r="93" spans="1:20" hidden="1" x14ac:dyDescent="0.3">
      <c r="A93" t="s">
        <v>34</v>
      </c>
      <c r="B93" t="s">
        <v>56</v>
      </c>
      <c r="C93" t="s">
        <v>57</v>
      </c>
      <c r="D93" t="s">
        <v>60</v>
      </c>
      <c r="E93" t="s">
        <v>55</v>
      </c>
      <c r="H93" t="s">
        <v>71</v>
      </c>
      <c r="I93">
        <v>1</v>
      </c>
      <c r="T93">
        <v>0.82272664551312447</v>
      </c>
    </row>
    <row r="94" spans="1:20" hidden="1" x14ac:dyDescent="0.3">
      <c r="A94" t="s">
        <v>35</v>
      </c>
      <c r="B94" t="s">
        <v>56</v>
      </c>
      <c r="C94" t="s">
        <v>57</v>
      </c>
      <c r="D94" t="s">
        <v>60</v>
      </c>
      <c r="E94" t="s">
        <v>55</v>
      </c>
      <c r="H94" t="s">
        <v>71</v>
      </c>
      <c r="I94">
        <v>1</v>
      </c>
      <c r="T94">
        <v>0.91790716368270187</v>
      </c>
    </row>
    <row r="95" spans="1:20" hidden="1" x14ac:dyDescent="0.3">
      <c r="A95" t="s">
        <v>36</v>
      </c>
      <c r="B95" t="s">
        <v>56</v>
      </c>
      <c r="C95" t="s">
        <v>57</v>
      </c>
      <c r="D95" t="s">
        <v>60</v>
      </c>
      <c r="E95" t="s">
        <v>55</v>
      </c>
      <c r="H95" t="s">
        <v>71</v>
      </c>
      <c r="I95">
        <v>1</v>
      </c>
      <c r="T95">
        <v>0.7257449459283617</v>
      </c>
    </row>
    <row r="96" spans="1:20" hidden="1" x14ac:dyDescent="0.3">
      <c r="A96" t="s">
        <v>37</v>
      </c>
      <c r="B96" t="s">
        <v>56</v>
      </c>
      <c r="C96" t="s">
        <v>57</v>
      </c>
      <c r="D96" t="s">
        <v>60</v>
      </c>
      <c r="E96" t="s">
        <v>55</v>
      </c>
      <c r="H96" t="s">
        <v>71</v>
      </c>
      <c r="I96">
        <v>1</v>
      </c>
      <c r="T96">
        <v>0.78041584411420195</v>
      </c>
    </row>
    <row r="97" spans="1:20" hidden="1" x14ac:dyDescent="0.3">
      <c r="A97" t="s">
        <v>38</v>
      </c>
      <c r="B97" t="s">
        <v>56</v>
      </c>
      <c r="C97" t="s">
        <v>57</v>
      </c>
      <c r="D97" t="s">
        <v>60</v>
      </c>
      <c r="E97" t="s">
        <v>55</v>
      </c>
      <c r="H97" t="s">
        <v>71</v>
      </c>
      <c r="I97">
        <v>1</v>
      </c>
      <c r="T97">
        <v>0.86928578579422178</v>
      </c>
    </row>
    <row r="98" spans="1:20" hidden="1" x14ac:dyDescent="0.3">
      <c r="A98" t="s">
        <v>39</v>
      </c>
      <c r="B98" t="s">
        <v>56</v>
      </c>
      <c r="C98" t="s">
        <v>57</v>
      </c>
      <c r="D98" t="s">
        <v>60</v>
      </c>
      <c r="E98" t="s">
        <v>55</v>
      </c>
      <c r="H98" t="s">
        <v>71</v>
      </c>
      <c r="I98">
        <v>1</v>
      </c>
      <c r="T98">
        <v>1.38838462546094</v>
      </c>
    </row>
    <row r="99" spans="1:20" hidden="1" x14ac:dyDescent="0.3">
      <c r="A99" t="s">
        <v>40</v>
      </c>
      <c r="B99" t="s">
        <v>56</v>
      </c>
      <c r="C99" t="s">
        <v>57</v>
      </c>
      <c r="D99" t="s">
        <v>60</v>
      </c>
      <c r="E99" t="s">
        <v>55</v>
      </c>
      <c r="H99" t="s">
        <v>71</v>
      </c>
      <c r="I99">
        <v>1</v>
      </c>
      <c r="T99">
        <v>0.65718154118374339</v>
      </c>
    </row>
    <row r="100" spans="1:20" hidden="1" x14ac:dyDescent="0.3">
      <c r="A100" t="s">
        <v>41</v>
      </c>
      <c r="B100" t="s">
        <v>56</v>
      </c>
      <c r="C100" t="s">
        <v>57</v>
      </c>
      <c r="D100" t="s">
        <v>60</v>
      </c>
      <c r="E100" t="s">
        <v>55</v>
      </c>
      <c r="H100" t="s">
        <v>71</v>
      </c>
      <c r="I100">
        <v>1</v>
      </c>
      <c r="T100">
        <v>0.7569632384508107</v>
      </c>
    </row>
    <row r="101" spans="1:20" hidden="1" x14ac:dyDescent="0.3">
      <c r="A101" t="s">
        <v>42</v>
      </c>
      <c r="B101" t="s">
        <v>56</v>
      </c>
      <c r="C101" t="s">
        <v>57</v>
      </c>
      <c r="D101" t="s">
        <v>60</v>
      </c>
      <c r="E101" t="s">
        <v>55</v>
      </c>
      <c r="H101" t="s">
        <v>71</v>
      </c>
      <c r="I101">
        <v>1</v>
      </c>
      <c r="T101">
        <v>1.261480227828375</v>
      </c>
    </row>
    <row r="102" spans="1:20" hidden="1" x14ac:dyDescent="0.3">
      <c r="A102" t="s">
        <v>43</v>
      </c>
      <c r="B102" t="s">
        <v>56</v>
      </c>
      <c r="C102" t="s">
        <v>57</v>
      </c>
      <c r="D102" t="s">
        <v>60</v>
      </c>
      <c r="E102" t="s">
        <v>55</v>
      </c>
      <c r="H102" t="s">
        <v>71</v>
      </c>
      <c r="I102">
        <v>1</v>
      </c>
      <c r="T102">
        <v>0.76562575339818362</v>
      </c>
    </row>
    <row r="103" spans="1:20" hidden="1" x14ac:dyDescent="0.3">
      <c r="A103" t="s">
        <v>44</v>
      </c>
      <c r="B103" t="s">
        <v>56</v>
      </c>
      <c r="C103" t="s">
        <v>57</v>
      </c>
      <c r="D103" t="s">
        <v>60</v>
      </c>
      <c r="E103" t="s">
        <v>55</v>
      </c>
      <c r="H103" t="s">
        <v>71</v>
      </c>
      <c r="I103">
        <v>1</v>
      </c>
      <c r="T103">
        <v>0.86888896627427048</v>
      </c>
    </row>
    <row r="104" spans="1:20" hidden="1" x14ac:dyDescent="0.3">
      <c r="A104" t="s">
        <v>45</v>
      </c>
      <c r="B104" t="s">
        <v>56</v>
      </c>
      <c r="C104" t="s">
        <v>57</v>
      </c>
      <c r="D104" t="s">
        <v>60</v>
      </c>
      <c r="E104" t="s">
        <v>55</v>
      </c>
      <c r="H104" t="s">
        <v>71</v>
      </c>
      <c r="I104">
        <v>1</v>
      </c>
      <c r="T104">
        <v>1.0713749872758209</v>
      </c>
    </row>
    <row r="105" spans="1:20" hidden="1" x14ac:dyDescent="0.3">
      <c r="A105" t="s">
        <v>46</v>
      </c>
      <c r="B105" t="s">
        <v>56</v>
      </c>
      <c r="C105" t="s">
        <v>57</v>
      </c>
      <c r="D105" t="s">
        <v>60</v>
      </c>
      <c r="E105" t="s">
        <v>55</v>
      </c>
      <c r="H105" t="s">
        <v>71</v>
      </c>
      <c r="I105">
        <v>1</v>
      </c>
      <c r="T105">
        <v>1.0000683876627039</v>
      </c>
    </row>
    <row r="106" spans="1:20" hidden="1" x14ac:dyDescent="0.3">
      <c r="A106" t="s">
        <v>47</v>
      </c>
      <c r="B106" t="s">
        <v>56</v>
      </c>
      <c r="C106" t="s">
        <v>57</v>
      </c>
      <c r="D106" t="s">
        <v>60</v>
      </c>
      <c r="E106" t="s">
        <v>55</v>
      </c>
      <c r="H106" t="s">
        <v>71</v>
      </c>
      <c r="I106">
        <v>1</v>
      </c>
      <c r="T106">
        <v>0.37223762452959519</v>
      </c>
    </row>
    <row r="107" spans="1:20" hidden="1" x14ac:dyDescent="0.3">
      <c r="A107" t="s">
        <v>48</v>
      </c>
      <c r="B107" t="s">
        <v>56</v>
      </c>
      <c r="C107" t="s">
        <v>57</v>
      </c>
      <c r="D107" t="s">
        <v>60</v>
      </c>
      <c r="E107" t="s">
        <v>55</v>
      </c>
      <c r="H107" t="s">
        <v>71</v>
      </c>
      <c r="I107">
        <v>1</v>
      </c>
      <c r="T107">
        <v>0.59656427398553613</v>
      </c>
    </row>
    <row r="108" spans="1:20" hidden="1" x14ac:dyDescent="0.3">
      <c r="A108" t="s">
        <v>49</v>
      </c>
      <c r="B108" t="s">
        <v>56</v>
      </c>
      <c r="C108" t="s">
        <v>57</v>
      </c>
      <c r="D108" t="s">
        <v>60</v>
      </c>
      <c r="E108" t="s">
        <v>55</v>
      </c>
      <c r="H108" t="s">
        <v>71</v>
      </c>
      <c r="I108">
        <v>1</v>
      </c>
      <c r="T108">
        <v>0.62335179853014988</v>
      </c>
    </row>
    <row r="109" spans="1:20" hidden="1" x14ac:dyDescent="0.3">
      <c r="A109" t="s">
        <v>50</v>
      </c>
      <c r="B109" t="s">
        <v>56</v>
      </c>
      <c r="C109" t="s">
        <v>57</v>
      </c>
      <c r="D109" t="s">
        <v>60</v>
      </c>
      <c r="E109" t="s">
        <v>55</v>
      </c>
      <c r="H109" t="s">
        <v>71</v>
      </c>
      <c r="I109">
        <v>1</v>
      </c>
      <c r="T109">
        <v>0.90105820673935555</v>
      </c>
    </row>
    <row r="110" spans="1:20" hidden="1" x14ac:dyDescent="0.3">
      <c r="A110" t="s">
        <v>51</v>
      </c>
      <c r="B110" t="s">
        <v>56</v>
      </c>
      <c r="C110" t="s">
        <v>57</v>
      </c>
      <c r="D110" t="s">
        <v>60</v>
      </c>
      <c r="E110" t="s">
        <v>55</v>
      </c>
      <c r="H110" t="s">
        <v>71</v>
      </c>
      <c r="I110">
        <v>1</v>
      </c>
      <c r="T110">
        <v>0.83540039170960256</v>
      </c>
    </row>
    <row r="111" spans="1:20" hidden="1" x14ac:dyDescent="0.3">
      <c r="A111" t="s">
        <v>52</v>
      </c>
      <c r="B111" t="s">
        <v>56</v>
      </c>
      <c r="C111" t="s">
        <v>57</v>
      </c>
      <c r="D111" t="s">
        <v>60</v>
      </c>
      <c r="E111" t="s">
        <v>55</v>
      </c>
      <c r="H111" t="s">
        <v>71</v>
      </c>
      <c r="I111">
        <v>1</v>
      </c>
      <c r="T111">
        <v>0.7315229407321886</v>
      </c>
    </row>
    <row r="112" spans="1:20" hidden="1" x14ac:dyDescent="0.3">
      <c r="A112" t="s">
        <v>53</v>
      </c>
      <c r="B112" t="s">
        <v>56</v>
      </c>
      <c r="C112" t="s">
        <v>57</v>
      </c>
      <c r="D112" t="s">
        <v>60</v>
      </c>
      <c r="E112" t="s">
        <v>55</v>
      </c>
      <c r="H112" t="s">
        <v>71</v>
      </c>
      <c r="I112">
        <v>1</v>
      </c>
      <c r="T112">
        <v>0.94486697343307313</v>
      </c>
    </row>
    <row r="113" spans="1:28" hidden="1" x14ac:dyDescent="0.3">
      <c r="A113" t="s">
        <v>54</v>
      </c>
      <c r="B113" t="s">
        <v>56</v>
      </c>
      <c r="C113" t="s">
        <v>57</v>
      </c>
      <c r="D113" t="s">
        <v>60</v>
      </c>
      <c r="E113" t="s">
        <v>55</v>
      </c>
      <c r="H113" t="s">
        <v>71</v>
      </c>
      <c r="I113">
        <v>1</v>
      </c>
      <c r="T113">
        <v>0.98713284900291476</v>
      </c>
    </row>
    <row r="114" spans="1:28" hidden="1" x14ac:dyDescent="0.3">
      <c r="A114" t="s">
        <v>21</v>
      </c>
      <c r="B114" t="s">
        <v>56</v>
      </c>
      <c r="C114" t="s">
        <v>58</v>
      </c>
      <c r="D114" t="s">
        <v>120</v>
      </c>
      <c r="H114" t="s">
        <v>118</v>
      </c>
      <c r="I114">
        <v>1</v>
      </c>
      <c r="T114">
        <f>365*AA114</f>
        <v>15768.000000000002</v>
      </c>
      <c r="X114">
        <v>120</v>
      </c>
      <c r="Y114" t="s">
        <v>73</v>
      </c>
      <c r="Z114">
        <v>36</v>
      </c>
      <c r="AA114">
        <v>43.2</v>
      </c>
      <c r="AB114" t="s">
        <v>96</v>
      </c>
    </row>
    <row r="115" spans="1:28" hidden="1" x14ac:dyDescent="0.3">
      <c r="A115" t="s">
        <v>22</v>
      </c>
      <c r="B115" t="s">
        <v>56</v>
      </c>
      <c r="C115" t="s">
        <v>58</v>
      </c>
      <c r="D115" t="s">
        <v>120</v>
      </c>
      <c r="H115" t="s">
        <v>118</v>
      </c>
      <c r="I115">
        <v>1</v>
      </c>
      <c r="T115">
        <f t="shared" ref="T115:T147" si="1">365*AA115</f>
        <v>11826</v>
      </c>
      <c r="X115">
        <v>100</v>
      </c>
      <c r="Y115" t="s">
        <v>74</v>
      </c>
      <c r="Z115">
        <v>32.4</v>
      </c>
      <c r="AA115">
        <v>32.4</v>
      </c>
      <c r="AB115" t="s">
        <v>97</v>
      </c>
    </row>
    <row r="116" spans="1:28" hidden="1" x14ac:dyDescent="0.3">
      <c r="A116" t="s">
        <v>23</v>
      </c>
      <c r="B116" t="s">
        <v>56</v>
      </c>
      <c r="C116" t="s">
        <v>58</v>
      </c>
      <c r="D116" t="s">
        <v>120</v>
      </c>
      <c r="H116" t="s">
        <v>118</v>
      </c>
      <c r="I116">
        <v>1</v>
      </c>
      <c r="T116">
        <f t="shared" si="1"/>
        <v>11431.8</v>
      </c>
      <c r="X116">
        <v>87</v>
      </c>
      <c r="Y116" t="s">
        <v>74</v>
      </c>
      <c r="Z116">
        <v>36</v>
      </c>
      <c r="AA116">
        <v>31.32</v>
      </c>
      <c r="AB116" t="s">
        <v>96</v>
      </c>
    </row>
    <row r="117" spans="1:28" hidden="1" x14ac:dyDescent="0.3">
      <c r="A117" t="s">
        <v>24</v>
      </c>
      <c r="B117" t="s">
        <v>56</v>
      </c>
      <c r="C117" t="s">
        <v>58</v>
      </c>
      <c r="D117" t="s">
        <v>120</v>
      </c>
      <c r="H117" t="s">
        <v>118</v>
      </c>
      <c r="I117">
        <v>1</v>
      </c>
      <c r="T117">
        <f t="shared" si="1"/>
        <v>14965</v>
      </c>
      <c r="X117">
        <v>101</v>
      </c>
      <c r="Y117" t="s">
        <v>94</v>
      </c>
      <c r="Z117" t="s">
        <v>71</v>
      </c>
      <c r="AA117">
        <v>41</v>
      </c>
      <c r="AB117" t="s">
        <v>72</v>
      </c>
    </row>
    <row r="118" spans="1:28" hidden="1" x14ac:dyDescent="0.3">
      <c r="A118" t="s">
        <v>25</v>
      </c>
      <c r="B118" t="s">
        <v>56</v>
      </c>
      <c r="C118" t="s">
        <v>58</v>
      </c>
      <c r="D118" t="s">
        <v>120</v>
      </c>
      <c r="H118" t="s">
        <v>118</v>
      </c>
      <c r="I118">
        <v>1</v>
      </c>
      <c r="T118">
        <f t="shared" si="1"/>
        <v>16790</v>
      </c>
      <c r="X118">
        <v>127</v>
      </c>
      <c r="Y118" t="s">
        <v>73</v>
      </c>
      <c r="Z118" t="s">
        <v>71</v>
      </c>
      <c r="AA118">
        <v>46</v>
      </c>
      <c r="AB118" t="s">
        <v>76</v>
      </c>
    </row>
    <row r="119" spans="1:28" hidden="1" x14ac:dyDescent="0.3">
      <c r="A119" t="s">
        <v>26</v>
      </c>
      <c r="B119" t="s">
        <v>56</v>
      </c>
      <c r="C119" t="s">
        <v>58</v>
      </c>
      <c r="D119" t="s">
        <v>120</v>
      </c>
      <c r="H119" t="s">
        <v>118</v>
      </c>
      <c r="I119">
        <v>1</v>
      </c>
      <c r="T119">
        <f t="shared" si="1"/>
        <v>14848.2</v>
      </c>
      <c r="X119">
        <v>113</v>
      </c>
      <c r="Y119" t="s">
        <v>75</v>
      </c>
      <c r="Z119">
        <v>36</v>
      </c>
      <c r="AA119">
        <v>40.68</v>
      </c>
      <c r="AB119" t="s">
        <v>96</v>
      </c>
    </row>
    <row r="120" spans="1:28" hidden="1" x14ac:dyDescent="0.3">
      <c r="A120" t="s">
        <v>27</v>
      </c>
      <c r="B120" t="s">
        <v>56</v>
      </c>
      <c r="C120" t="s">
        <v>58</v>
      </c>
      <c r="D120" t="s">
        <v>120</v>
      </c>
      <c r="H120" t="s">
        <v>118</v>
      </c>
      <c r="I120">
        <v>1</v>
      </c>
      <c r="T120">
        <f t="shared" si="1"/>
        <v>16556.400000000001</v>
      </c>
      <c r="X120">
        <v>140</v>
      </c>
      <c r="Y120" t="s">
        <v>73</v>
      </c>
      <c r="Z120">
        <v>32.4</v>
      </c>
      <c r="AA120">
        <v>45.36</v>
      </c>
      <c r="AB120" t="s">
        <v>97</v>
      </c>
    </row>
    <row r="121" spans="1:28" hidden="1" x14ac:dyDescent="0.3">
      <c r="A121" t="s">
        <v>28</v>
      </c>
      <c r="B121" t="s">
        <v>56</v>
      </c>
      <c r="C121" t="s">
        <v>58</v>
      </c>
      <c r="D121" t="s">
        <v>120</v>
      </c>
      <c r="H121" t="s">
        <v>118</v>
      </c>
      <c r="I121">
        <v>1</v>
      </c>
      <c r="T121">
        <f t="shared" si="1"/>
        <v>17147.699999999997</v>
      </c>
      <c r="X121">
        <v>145</v>
      </c>
      <c r="Y121" t="s">
        <v>95</v>
      </c>
      <c r="Z121">
        <v>32.4</v>
      </c>
      <c r="AA121">
        <v>46.98</v>
      </c>
      <c r="AB121" t="s">
        <v>97</v>
      </c>
    </row>
    <row r="122" spans="1:28" hidden="1" x14ac:dyDescent="0.3">
      <c r="A122" t="s">
        <v>29</v>
      </c>
      <c r="B122" t="s">
        <v>56</v>
      </c>
      <c r="C122" t="s">
        <v>58</v>
      </c>
      <c r="D122" t="s">
        <v>120</v>
      </c>
      <c r="H122" t="s">
        <v>118</v>
      </c>
      <c r="I122">
        <v>1</v>
      </c>
      <c r="T122">
        <f t="shared" si="1"/>
        <v>20498.399999999998</v>
      </c>
      <c r="X122">
        <v>156</v>
      </c>
      <c r="Y122" t="s">
        <v>73</v>
      </c>
      <c r="Z122">
        <v>36</v>
      </c>
      <c r="AA122">
        <v>56.16</v>
      </c>
      <c r="AB122" t="s">
        <v>96</v>
      </c>
    </row>
    <row r="123" spans="1:28" hidden="1" x14ac:dyDescent="0.3">
      <c r="A123" t="s">
        <v>30</v>
      </c>
      <c r="B123" t="s">
        <v>56</v>
      </c>
      <c r="C123" t="s">
        <v>58</v>
      </c>
      <c r="D123" t="s">
        <v>120</v>
      </c>
      <c r="H123" t="s">
        <v>118</v>
      </c>
      <c r="I123">
        <v>1</v>
      </c>
      <c r="T123">
        <f t="shared" si="1"/>
        <v>13363.379999999996</v>
      </c>
      <c r="X123">
        <v>113</v>
      </c>
      <c r="Y123" t="s">
        <v>74</v>
      </c>
      <c r="Z123">
        <v>32.4</v>
      </c>
      <c r="AA123">
        <v>36.611999999999988</v>
      </c>
      <c r="AB123" t="s">
        <v>97</v>
      </c>
    </row>
    <row r="124" spans="1:28" hidden="1" x14ac:dyDescent="0.3">
      <c r="A124" t="s">
        <v>31</v>
      </c>
      <c r="B124" t="s">
        <v>56</v>
      </c>
      <c r="C124" t="s">
        <v>58</v>
      </c>
      <c r="D124" t="s">
        <v>120</v>
      </c>
      <c r="H124" t="s">
        <v>118</v>
      </c>
      <c r="I124">
        <v>1</v>
      </c>
      <c r="T124">
        <f t="shared" si="1"/>
        <v>21900</v>
      </c>
      <c r="X124">
        <v>213</v>
      </c>
      <c r="Y124" t="s">
        <v>73</v>
      </c>
      <c r="Z124">
        <v>32.4</v>
      </c>
      <c r="AA124">
        <v>60</v>
      </c>
      <c r="AB124" t="s">
        <v>85</v>
      </c>
    </row>
    <row r="125" spans="1:28" hidden="1" x14ac:dyDescent="0.3">
      <c r="A125" t="s">
        <v>32</v>
      </c>
      <c r="B125" t="s">
        <v>56</v>
      </c>
      <c r="C125" t="s">
        <v>58</v>
      </c>
      <c r="D125" t="s">
        <v>120</v>
      </c>
      <c r="H125" t="s">
        <v>118</v>
      </c>
      <c r="I125">
        <v>1</v>
      </c>
      <c r="T125">
        <f t="shared" si="1"/>
        <v>16333.019999999999</v>
      </c>
      <c r="X125">
        <v>113</v>
      </c>
      <c r="Y125" t="s">
        <v>75</v>
      </c>
      <c r="Z125">
        <v>39.6</v>
      </c>
      <c r="AA125">
        <v>44.747999999999998</v>
      </c>
      <c r="AB125" t="s">
        <v>97</v>
      </c>
    </row>
    <row r="126" spans="1:28" hidden="1" x14ac:dyDescent="0.3">
      <c r="A126" t="s">
        <v>33</v>
      </c>
      <c r="B126" t="s">
        <v>56</v>
      </c>
      <c r="C126" t="s">
        <v>58</v>
      </c>
      <c r="D126" t="s">
        <v>120</v>
      </c>
      <c r="H126" t="s">
        <v>118</v>
      </c>
      <c r="I126">
        <v>1</v>
      </c>
      <c r="T126">
        <f t="shared" si="1"/>
        <v>20683.333333333328</v>
      </c>
      <c r="X126">
        <v>170</v>
      </c>
      <c r="Y126" t="s">
        <v>73</v>
      </c>
      <c r="Z126">
        <v>33.333333333333329</v>
      </c>
      <c r="AA126">
        <v>56.666666666666657</v>
      </c>
      <c r="AB126" t="s">
        <v>80</v>
      </c>
    </row>
    <row r="127" spans="1:28" hidden="1" x14ac:dyDescent="0.3">
      <c r="A127" t="s">
        <v>34</v>
      </c>
      <c r="B127" t="s">
        <v>56</v>
      </c>
      <c r="C127" t="s">
        <v>58</v>
      </c>
      <c r="D127" t="s">
        <v>120</v>
      </c>
      <c r="H127" t="s">
        <v>118</v>
      </c>
      <c r="I127">
        <v>1</v>
      </c>
      <c r="T127">
        <f t="shared" si="1"/>
        <v>14059.800000000001</v>
      </c>
      <c r="X127">
        <v>107</v>
      </c>
      <c r="Y127" t="s">
        <v>73</v>
      </c>
      <c r="Z127">
        <v>36</v>
      </c>
      <c r="AA127">
        <v>38.520000000000003</v>
      </c>
      <c r="AB127" t="s">
        <v>96</v>
      </c>
    </row>
    <row r="128" spans="1:28" hidden="1" x14ac:dyDescent="0.3">
      <c r="A128" t="s">
        <v>35</v>
      </c>
      <c r="B128" t="s">
        <v>56</v>
      </c>
      <c r="C128" t="s">
        <v>58</v>
      </c>
      <c r="D128" t="s">
        <v>120</v>
      </c>
      <c r="H128" t="s">
        <v>118</v>
      </c>
      <c r="I128">
        <v>1</v>
      </c>
      <c r="T128">
        <f t="shared" si="1"/>
        <v>21900</v>
      </c>
      <c r="X128">
        <v>130</v>
      </c>
      <c r="Y128" t="s">
        <v>73</v>
      </c>
      <c r="Z128" t="s">
        <v>71</v>
      </c>
      <c r="AA128">
        <v>60</v>
      </c>
      <c r="AB128" t="s">
        <v>79</v>
      </c>
    </row>
    <row r="129" spans="1:28" hidden="1" x14ac:dyDescent="0.3">
      <c r="A129" t="s">
        <v>36</v>
      </c>
      <c r="B129" t="s">
        <v>56</v>
      </c>
      <c r="C129" t="s">
        <v>58</v>
      </c>
      <c r="D129" t="s">
        <v>120</v>
      </c>
      <c r="H129" t="s">
        <v>118</v>
      </c>
      <c r="I129">
        <v>1</v>
      </c>
      <c r="T129">
        <f t="shared" si="1"/>
        <v>21286.799999999999</v>
      </c>
      <c r="X129">
        <v>162</v>
      </c>
      <c r="Y129" t="s">
        <v>73</v>
      </c>
      <c r="Z129">
        <v>36</v>
      </c>
      <c r="AA129">
        <v>58.32</v>
      </c>
      <c r="AB129" t="s">
        <v>96</v>
      </c>
    </row>
    <row r="130" spans="1:28" hidden="1" x14ac:dyDescent="0.3">
      <c r="A130" t="s">
        <v>37</v>
      </c>
      <c r="B130" t="s">
        <v>56</v>
      </c>
      <c r="C130" t="s">
        <v>58</v>
      </c>
      <c r="D130" t="s">
        <v>120</v>
      </c>
      <c r="H130" t="s">
        <v>118</v>
      </c>
      <c r="I130">
        <v>1</v>
      </c>
      <c r="T130">
        <f t="shared" si="1"/>
        <v>15804.499999999998</v>
      </c>
      <c r="X130">
        <v>158</v>
      </c>
      <c r="Y130" t="s">
        <v>73</v>
      </c>
      <c r="Z130" t="s">
        <v>71</v>
      </c>
      <c r="AA130">
        <v>43.3</v>
      </c>
      <c r="AB130" t="s">
        <v>78</v>
      </c>
    </row>
    <row r="131" spans="1:28" hidden="1" x14ac:dyDescent="0.3">
      <c r="A131" t="s">
        <v>38</v>
      </c>
      <c r="B131" t="s">
        <v>56</v>
      </c>
      <c r="C131" t="s">
        <v>58</v>
      </c>
      <c r="D131" t="s">
        <v>120</v>
      </c>
      <c r="H131" t="s">
        <v>118</v>
      </c>
      <c r="I131">
        <v>1</v>
      </c>
      <c r="T131">
        <f t="shared" si="1"/>
        <v>13363.379999999996</v>
      </c>
      <c r="X131">
        <v>113</v>
      </c>
      <c r="Y131" t="s">
        <v>75</v>
      </c>
      <c r="Z131">
        <v>32.4</v>
      </c>
      <c r="AA131">
        <v>36.611999999999988</v>
      </c>
      <c r="AB131" t="s">
        <v>97</v>
      </c>
    </row>
    <row r="132" spans="1:28" hidden="1" x14ac:dyDescent="0.3">
      <c r="A132" t="s">
        <v>39</v>
      </c>
      <c r="B132" t="s">
        <v>56</v>
      </c>
      <c r="C132" t="s">
        <v>58</v>
      </c>
      <c r="D132" t="s">
        <v>120</v>
      </c>
      <c r="H132" t="s">
        <v>118</v>
      </c>
      <c r="I132">
        <v>1</v>
      </c>
      <c r="T132">
        <f t="shared" si="1"/>
        <v>17870.400000000001</v>
      </c>
      <c r="X132">
        <v>136</v>
      </c>
      <c r="Y132" t="s">
        <v>74</v>
      </c>
      <c r="Z132">
        <v>36</v>
      </c>
      <c r="AA132">
        <v>48.96</v>
      </c>
      <c r="AB132" t="s">
        <v>96</v>
      </c>
    </row>
    <row r="133" spans="1:28" hidden="1" x14ac:dyDescent="0.3">
      <c r="A133" t="s">
        <v>40</v>
      </c>
      <c r="B133" t="s">
        <v>56</v>
      </c>
      <c r="C133" t="s">
        <v>58</v>
      </c>
      <c r="D133" t="s">
        <v>120</v>
      </c>
      <c r="H133" t="s">
        <v>118</v>
      </c>
      <c r="I133">
        <v>1</v>
      </c>
      <c r="T133">
        <f t="shared" si="1"/>
        <v>14979.6</v>
      </c>
      <c r="X133">
        <v>114</v>
      </c>
      <c r="Y133" t="s">
        <v>75</v>
      </c>
      <c r="Z133">
        <v>36</v>
      </c>
      <c r="AA133">
        <v>41.04</v>
      </c>
      <c r="AB133" t="s">
        <v>96</v>
      </c>
    </row>
    <row r="134" spans="1:28" hidden="1" x14ac:dyDescent="0.3">
      <c r="A134" t="s">
        <v>41</v>
      </c>
      <c r="B134" t="s">
        <v>56</v>
      </c>
      <c r="C134" t="s">
        <v>58</v>
      </c>
      <c r="D134" t="s">
        <v>120</v>
      </c>
      <c r="H134" t="s">
        <v>118</v>
      </c>
      <c r="I134">
        <v>1</v>
      </c>
      <c r="T134">
        <f t="shared" si="1"/>
        <v>10643.4</v>
      </c>
      <c r="X134">
        <v>81</v>
      </c>
      <c r="Y134" t="s">
        <v>75</v>
      </c>
      <c r="Z134">
        <v>36</v>
      </c>
      <c r="AA134">
        <v>29.16</v>
      </c>
      <c r="AB134" t="s">
        <v>96</v>
      </c>
    </row>
    <row r="135" spans="1:28" hidden="1" x14ac:dyDescent="0.3">
      <c r="A135" t="s">
        <v>42</v>
      </c>
      <c r="B135" t="s">
        <v>56</v>
      </c>
      <c r="C135" t="s">
        <v>58</v>
      </c>
      <c r="D135" t="s">
        <v>120</v>
      </c>
      <c r="H135" t="s">
        <v>118</v>
      </c>
      <c r="I135">
        <v>1</v>
      </c>
      <c r="T135">
        <f t="shared" si="1"/>
        <v>17264.5</v>
      </c>
      <c r="X135">
        <v>145</v>
      </c>
      <c r="Y135" t="s">
        <v>73</v>
      </c>
      <c r="Z135" t="s">
        <v>71</v>
      </c>
      <c r="AA135">
        <v>47.3</v>
      </c>
      <c r="AB135" t="s">
        <v>98</v>
      </c>
    </row>
    <row r="136" spans="1:28" hidden="1" x14ac:dyDescent="0.3">
      <c r="A136" t="s">
        <v>43</v>
      </c>
      <c r="B136" t="s">
        <v>56</v>
      </c>
      <c r="C136" t="s">
        <v>58</v>
      </c>
      <c r="D136" t="s">
        <v>120</v>
      </c>
      <c r="H136" t="s">
        <v>118</v>
      </c>
      <c r="I136">
        <v>1</v>
      </c>
      <c r="T136">
        <f t="shared" si="1"/>
        <v>20014.775000000001</v>
      </c>
      <c r="X136">
        <v>197</v>
      </c>
      <c r="Y136" t="s">
        <v>73</v>
      </c>
      <c r="Z136" t="s">
        <v>71</v>
      </c>
      <c r="AA136">
        <v>54.835000000000001</v>
      </c>
      <c r="AB136" t="s">
        <v>99</v>
      </c>
    </row>
    <row r="137" spans="1:28" hidden="1" x14ac:dyDescent="0.3">
      <c r="A137" t="s">
        <v>44</v>
      </c>
      <c r="B137" t="s">
        <v>56</v>
      </c>
      <c r="C137" t="s">
        <v>58</v>
      </c>
      <c r="D137" t="s">
        <v>120</v>
      </c>
      <c r="H137" t="s">
        <v>118</v>
      </c>
      <c r="I137">
        <v>1</v>
      </c>
      <c r="T137">
        <f t="shared" si="1"/>
        <v>19578.599999999999</v>
      </c>
      <c r="X137">
        <v>149</v>
      </c>
      <c r="Y137" t="s">
        <v>73</v>
      </c>
      <c r="Z137">
        <v>36</v>
      </c>
      <c r="AA137">
        <v>53.64</v>
      </c>
      <c r="AB137" t="s">
        <v>96</v>
      </c>
    </row>
    <row r="138" spans="1:28" hidden="1" x14ac:dyDescent="0.3">
      <c r="A138" t="s">
        <v>45</v>
      </c>
      <c r="B138" t="s">
        <v>56</v>
      </c>
      <c r="C138" t="s">
        <v>58</v>
      </c>
      <c r="D138" t="s">
        <v>120</v>
      </c>
      <c r="H138" t="s">
        <v>118</v>
      </c>
      <c r="I138">
        <v>1</v>
      </c>
      <c r="T138">
        <f t="shared" si="1"/>
        <v>21900</v>
      </c>
      <c r="X138">
        <v>260</v>
      </c>
      <c r="Y138" t="s">
        <v>73</v>
      </c>
      <c r="Z138">
        <v>39.6</v>
      </c>
      <c r="AA138">
        <v>60</v>
      </c>
      <c r="AB138" t="s">
        <v>85</v>
      </c>
    </row>
    <row r="139" spans="1:28" hidden="1" x14ac:dyDescent="0.3">
      <c r="A139" t="s">
        <v>46</v>
      </c>
      <c r="B139" t="s">
        <v>56</v>
      </c>
      <c r="C139" t="s">
        <v>58</v>
      </c>
      <c r="D139" t="s">
        <v>120</v>
      </c>
      <c r="H139" t="s">
        <v>118</v>
      </c>
      <c r="I139">
        <v>1</v>
      </c>
      <c r="T139">
        <f t="shared" si="1"/>
        <v>14600</v>
      </c>
      <c r="X139">
        <v>237</v>
      </c>
      <c r="Y139" t="s">
        <v>73</v>
      </c>
      <c r="Z139" t="s">
        <v>71</v>
      </c>
      <c r="AA139">
        <v>40</v>
      </c>
      <c r="AB139" t="s">
        <v>100</v>
      </c>
    </row>
    <row r="140" spans="1:28" hidden="1" x14ac:dyDescent="0.3">
      <c r="A140" t="s">
        <v>47</v>
      </c>
      <c r="B140" t="s">
        <v>56</v>
      </c>
      <c r="C140" t="s">
        <v>58</v>
      </c>
      <c r="D140" t="s">
        <v>120</v>
      </c>
      <c r="H140" t="s">
        <v>118</v>
      </c>
      <c r="I140">
        <v>1</v>
      </c>
      <c r="T140">
        <f t="shared" si="1"/>
        <v>28027.62</v>
      </c>
      <c r="X140">
        <v>237</v>
      </c>
      <c r="Y140" t="s">
        <v>74</v>
      </c>
      <c r="Z140">
        <v>32.4</v>
      </c>
      <c r="AA140">
        <v>76.787999999999997</v>
      </c>
      <c r="AB140" t="s">
        <v>97</v>
      </c>
    </row>
    <row r="141" spans="1:28" hidden="1" x14ac:dyDescent="0.3">
      <c r="A141" t="s">
        <v>48</v>
      </c>
      <c r="B141" t="s">
        <v>56</v>
      </c>
      <c r="C141" t="s">
        <v>58</v>
      </c>
      <c r="D141" t="s">
        <v>120</v>
      </c>
      <c r="H141" t="s">
        <v>118</v>
      </c>
      <c r="I141">
        <v>1</v>
      </c>
      <c r="T141">
        <f t="shared" si="1"/>
        <v>18685.080000000002</v>
      </c>
      <c r="X141">
        <v>158</v>
      </c>
      <c r="Y141" t="s">
        <v>74</v>
      </c>
      <c r="Z141">
        <v>32.4</v>
      </c>
      <c r="AA141">
        <v>51.192</v>
      </c>
      <c r="AB141" t="s">
        <v>97</v>
      </c>
    </row>
    <row r="142" spans="1:28" hidden="1" x14ac:dyDescent="0.3">
      <c r="A142" t="s">
        <v>49</v>
      </c>
      <c r="B142" t="s">
        <v>56</v>
      </c>
      <c r="C142" t="s">
        <v>58</v>
      </c>
      <c r="D142" t="s">
        <v>120</v>
      </c>
      <c r="H142" t="s">
        <v>118</v>
      </c>
      <c r="I142">
        <v>1</v>
      </c>
      <c r="T142">
        <f t="shared" si="1"/>
        <v>12483.000000000002</v>
      </c>
      <c r="X142">
        <v>95</v>
      </c>
      <c r="Y142" t="s">
        <v>74</v>
      </c>
      <c r="Z142">
        <v>36</v>
      </c>
      <c r="AA142">
        <v>34.200000000000003</v>
      </c>
      <c r="AB142" t="s">
        <v>96</v>
      </c>
    </row>
    <row r="143" spans="1:28" hidden="1" x14ac:dyDescent="0.3">
      <c r="A143" t="s">
        <v>50</v>
      </c>
      <c r="B143" t="s">
        <v>56</v>
      </c>
      <c r="C143" t="s">
        <v>58</v>
      </c>
      <c r="D143" t="s">
        <v>120</v>
      </c>
      <c r="H143" t="s">
        <v>118</v>
      </c>
      <c r="I143">
        <v>1</v>
      </c>
      <c r="T143">
        <f t="shared" si="1"/>
        <v>18250</v>
      </c>
      <c r="X143">
        <v>203</v>
      </c>
      <c r="Y143" t="s">
        <v>74</v>
      </c>
      <c r="Z143" t="s">
        <v>71</v>
      </c>
      <c r="AA143">
        <v>50</v>
      </c>
      <c r="AB143" t="s">
        <v>101</v>
      </c>
    </row>
    <row r="144" spans="1:28" hidden="1" x14ac:dyDescent="0.3">
      <c r="A144" t="s">
        <v>51</v>
      </c>
      <c r="B144" t="s">
        <v>56</v>
      </c>
      <c r="C144" t="s">
        <v>58</v>
      </c>
      <c r="D144" t="s">
        <v>120</v>
      </c>
      <c r="H144" t="s">
        <v>118</v>
      </c>
      <c r="I144">
        <v>1</v>
      </c>
      <c r="T144">
        <f t="shared" si="1"/>
        <v>22075.199999999997</v>
      </c>
      <c r="X144">
        <v>168</v>
      </c>
      <c r="Y144" t="s">
        <v>74</v>
      </c>
      <c r="Z144">
        <v>36</v>
      </c>
      <c r="AA144">
        <v>60.48</v>
      </c>
      <c r="AB144" t="s">
        <v>96</v>
      </c>
    </row>
    <row r="145" spans="1:29" hidden="1" x14ac:dyDescent="0.3">
      <c r="A145" t="s">
        <v>52</v>
      </c>
      <c r="B145" t="s">
        <v>56</v>
      </c>
      <c r="C145" t="s">
        <v>58</v>
      </c>
      <c r="D145" t="s">
        <v>120</v>
      </c>
      <c r="H145" t="s">
        <v>118</v>
      </c>
      <c r="I145">
        <v>1</v>
      </c>
      <c r="T145">
        <f t="shared" si="1"/>
        <v>14848.2</v>
      </c>
      <c r="X145">
        <v>113</v>
      </c>
      <c r="Y145" t="s">
        <v>75</v>
      </c>
      <c r="Z145">
        <v>36</v>
      </c>
      <c r="AA145">
        <v>40.68</v>
      </c>
      <c r="AB145" t="s">
        <v>96</v>
      </c>
    </row>
    <row r="146" spans="1:29" hidden="1" x14ac:dyDescent="0.3">
      <c r="A146" t="s">
        <v>53</v>
      </c>
      <c r="B146" t="s">
        <v>56</v>
      </c>
      <c r="C146" t="s">
        <v>58</v>
      </c>
      <c r="D146" t="s">
        <v>120</v>
      </c>
      <c r="H146" t="s">
        <v>118</v>
      </c>
      <c r="I146">
        <v>1</v>
      </c>
      <c r="T146">
        <f t="shared" si="1"/>
        <v>16333.019999999999</v>
      </c>
      <c r="X146">
        <v>113</v>
      </c>
      <c r="Y146" t="s">
        <v>75</v>
      </c>
      <c r="Z146">
        <v>39.6</v>
      </c>
      <c r="AA146">
        <v>44.747999999999998</v>
      </c>
      <c r="AB146" t="s">
        <v>97</v>
      </c>
    </row>
    <row r="147" spans="1:29" hidden="1" x14ac:dyDescent="0.3">
      <c r="A147" t="s">
        <v>54</v>
      </c>
      <c r="B147" t="s">
        <v>56</v>
      </c>
      <c r="C147" t="s">
        <v>58</v>
      </c>
      <c r="D147" t="s">
        <v>120</v>
      </c>
      <c r="H147" t="s">
        <v>118</v>
      </c>
      <c r="I147">
        <v>1</v>
      </c>
      <c r="T147">
        <f t="shared" si="1"/>
        <v>16333.019999999999</v>
      </c>
      <c r="X147">
        <v>113</v>
      </c>
      <c r="Y147" t="s">
        <v>75</v>
      </c>
      <c r="Z147">
        <v>39.6</v>
      </c>
      <c r="AA147">
        <v>44.747999999999998</v>
      </c>
      <c r="AB147" t="s">
        <v>97</v>
      </c>
    </row>
    <row r="148" spans="1:29" hidden="1" x14ac:dyDescent="0.3">
      <c r="A148" t="s">
        <v>55</v>
      </c>
      <c r="B148" t="s">
        <v>56</v>
      </c>
      <c r="C148" t="s">
        <v>58</v>
      </c>
      <c r="D148" t="s">
        <v>61</v>
      </c>
      <c r="E148" t="s">
        <v>55</v>
      </c>
      <c r="F148" t="s">
        <v>65</v>
      </c>
      <c r="H148" t="s">
        <v>113</v>
      </c>
      <c r="I148">
        <f>0.000000001*0.001</f>
        <v>1.0000000000000002E-12</v>
      </c>
      <c r="T148">
        <v>1.1638999999999999</v>
      </c>
    </row>
    <row r="149" spans="1:29" hidden="1" x14ac:dyDescent="0.3">
      <c r="A149" t="s">
        <v>55</v>
      </c>
      <c r="B149" t="s">
        <v>56</v>
      </c>
      <c r="C149" t="s">
        <v>58</v>
      </c>
      <c r="D149" t="s">
        <v>61</v>
      </c>
      <c r="E149" t="s">
        <v>55</v>
      </c>
      <c r="F149" t="s">
        <v>65</v>
      </c>
      <c r="G149" t="s">
        <v>67</v>
      </c>
      <c r="H149" t="s">
        <v>70</v>
      </c>
      <c r="I149">
        <v>0.01</v>
      </c>
      <c r="T149">
        <v>45</v>
      </c>
    </row>
    <row r="150" spans="1:29" hidden="1" x14ac:dyDescent="0.3">
      <c r="A150" t="s">
        <v>55</v>
      </c>
      <c r="B150" t="s">
        <v>56</v>
      </c>
      <c r="C150" t="s">
        <v>58</v>
      </c>
      <c r="D150" t="s">
        <v>61</v>
      </c>
      <c r="E150" t="s">
        <v>55</v>
      </c>
      <c r="F150" t="s">
        <v>65</v>
      </c>
      <c r="G150" t="s">
        <v>68</v>
      </c>
      <c r="H150" t="s">
        <v>70</v>
      </c>
      <c r="I150">
        <v>0.01</v>
      </c>
      <c r="T150">
        <v>55</v>
      </c>
    </row>
    <row r="151" spans="1:29" hidden="1" x14ac:dyDescent="0.3">
      <c r="A151" t="s">
        <v>55</v>
      </c>
      <c r="B151" t="s">
        <v>56</v>
      </c>
      <c r="C151" t="s">
        <v>58</v>
      </c>
      <c r="D151" t="s">
        <v>61</v>
      </c>
      <c r="E151" t="s">
        <v>55</v>
      </c>
      <c r="F151" t="s">
        <v>65</v>
      </c>
      <c r="G151" t="s">
        <v>114</v>
      </c>
      <c r="H151" t="s">
        <v>70</v>
      </c>
      <c r="I151">
        <v>0.01</v>
      </c>
      <c r="T151">
        <v>0</v>
      </c>
    </row>
    <row r="152" spans="1:29" hidden="1" x14ac:dyDescent="0.3">
      <c r="A152" t="s">
        <v>55</v>
      </c>
      <c r="B152" t="s">
        <v>56</v>
      </c>
      <c r="C152" t="s">
        <v>58</v>
      </c>
      <c r="D152" t="s">
        <v>61</v>
      </c>
      <c r="E152" t="s">
        <v>55</v>
      </c>
      <c r="F152" t="s">
        <v>65</v>
      </c>
      <c r="G152" t="s">
        <v>115</v>
      </c>
      <c r="H152" t="s">
        <v>70</v>
      </c>
      <c r="I152">
        <v>0.01</v>
      </c>
      <c r="T152">
        <v>0</v>
      </c>
    </row>
    <row r="153" spans="1:29" hidden="1" x14ac:dyDescent="0.3">
      <c r="A153" t="s">
        <v>55</v>
      </c>
      <c r="B153" t="s">
        <v>56</v>
      </c>
      <c r="C153" t="s">
        <v>58</v>
      </c>
      <c r="D153" t="s">
        <v>61</v>
      </c>
      <c r="E153" t="s">
        <v>55</v>
      </c>
      <c r="F153" t="s">
        <v>65</v>
      </c>
      <c r="G153" t="s">
        <v>116</v>
      </c>
      <c r="H153" t="s">
        <v>70</v>
      </c>
      <c r="I153">
        <v>0.01</v>
      </c>
      <c r="T153">
        <v>0</v>
      </c>
    </row>
    <row r="154" spans="1:29" hidden="1" x14ac:dyDescent="0.3">
      <c r="A154" t="s">
        <v>55</v>
      </c>
      <c r="B154" t="s">
        <v>56</v>
      </c>
      <c r="C154" t="s">
        <v>58</v>
      </c>
      <c r="D154" t="s">
        <v>61</v>
      </c>
      <c r="E154" t="s">
        <v>55</v>
      </c>
      <c r="F154" t="s">
        <v>63</v>
      </c>
      <c r="H154" t="s">
        <v>113</v>
      </c>
      <c r="I154">
        <f>0.000000001*0.001</f>
        <v>1.0000000000000002E-12</v>
      </c>
      <c r="T154">
        <v>0</v>
      </c>
    </row>
    <row r="155" spans="1:29" hidden="1" x14ac:dyDescent="0.3">
      <c r="A155" t="s">
        <v>55</v>
      </c>
      <c r="B155" t="s">
        <v>56</v>
      </c>
      <c r="C155" t="s">
        <v>58</v>
      </c>
      <c r="D155" t="s">
        <v>61</v>
      </c>
      <c r="E155" t="s">
        <v>55</v>
      </c>
      <c r="F155" t="s">
        <v>64</v>
      </c>
      <c r="H155" t="s">
        <v>113</v>
      </c>
      <c r="I155">
        <f>0.000000001*0.001</f>
        <v>1.0000000000000002E-12</v>
      </c>
      <c r="T155">
        <v>0</v>
      </c>
    </row>
    <row r="156" spans="1:29" hidden="1" x14ac:dyDescent="0.3">
      <c r="A156" t="s">
        <v>55</v>
      </c>
      <c r="B156" t="s">
        <v>56</v>
      </c>
      <c r="C156" t="s">
        <v>58</v>
      </c>
      <c r="D156" t="s">
        <v>62</v>
      </c>
      <c r="E156" t="s">
        <v>55</v>
      </c>
      <c r="H156" t="s">
        <v>108</v>
      </c>
      <c r="I156">
        <v>1</v>
      </c>
      <c r="T156">
        <v>43</v>
      </c>
      <c r="AC156" t="s">
        <v>102</v>
      </c>
    </row>
    <row r="157" spans="1:29" hidden="1" x14ac:dyDescent="0.3">
      <c r="A157" t="s">
        <v>29</v>
      </c>
      <c r="B157" t="s">
        <v>56</v>
      </c>
      <c r="C157" t="s">
        <v>58</v>
      </c>
      <c r="D157" t="s">
        <v>62</v>
      </c>
      <c r="E157" t="s">
        <v>55</v>
      </c>
      <c r="H157" t="s">
        <v>108</v>
      </c>
      <c r="I157">
        <v>1</v>
      </c>
      <c r="T157">
        <v>37.5</v>
      </c>
      <c r="AC157" t="s">
        <v>103</v>
      </c>
    </row>
    <row r="158" spans="1:29" hidden="1" x14ac:dyDescent="0.3">
      <c r="A158" t="s">
        <v>28</v>
      </c>
      <c r="B158" t="s">
        <v>56</v>
      </c>
      <c r="C158" t="s">
        <v>58</v>
      </c>
      <c r="D158" t="s">
        <v>62</v>
      </c>
      <c r="E158" t="s">
        <v>55</v>
      </c>
      <c r="H158" t="s">
        <v>108</v>
      </c>
      <c r="I158">
        <v>1</v>
      </c>
      <c r="T158">
        <v>35.5</v>
      </c>
      <c r="AC158" t="s">
        <v>102</v>
      </c>
    </row>
    <row r="159" spans="1:29" hidden="1" x14ac:dyDescent="0.3">
      <c r="A159" t="s">
        <v>31</v>
      </c>
      <c r="B159" t="s">
        <v>56</v>
      </c>
      <c r="C159" t="s">
        <v>58</v>
      </c>
      <c r="D159" t="s">
        <v>62</v>
      </c>
      <c r="E159" t="s">
        <v>55</v>
      </c>
      <c r="H159" t="s">
        <v>108</v>
      </c>
      <c r="I159">
        <v>1</v>
      </c>
      <c r="T159">
        <v>39.6875</v>
      </c>
      <c r="AC159" t="s">
        <v>103</v>
      </c>
    </row>
    <row r="160" spans="1:29" hidden="1" x14ac:dyDescent="0.3">
      <c r="A160" t="s">
        <v>35</v>
      </c>
      <c r="B160" t="s">
        <v>56</v>
      </c>
      <c r="C160" t="s">
        <v>58</v>
      </c>
      <c r="D160" t="s">
        <v>62</v>
      </c>
      <c r="E160" t="s">
        <v>55</v>
      </c>
      <c r="H160" t="s">
        <v>108</v>
      </c>
      <c r="I160">
        <v>1</v>
      </c>
      <c r="T160">
        <v>40.5</v>
      </c>
      <c r="AC160" t="s">
        <v>102</v>
      </c>
    </row>
    <row r="161" spans="1:29" hidden="1" x14ac:dyDescent="0.3">
      <c r="A161" t="s">
        <v>50</v>
      </c>
      <c r="B161" t="s">
        <v>56</v>
      </c>
      <c r="C161" t="s">
        <v>58</v>
      </c>
      <c r="D161" t="s">
        <v>62</v>
      </c>
      <c r="E161" t="s">
        <v>55</v>
      </c>
      <c r="H161" t="s">
        <v>108</v>
      </c>
      <c r="I161">
        <v>1</v>
      </c>
      <c r="T161">
        <v>43.5</v>
      </c>
      <c r="AC161" t="s">
        <v>103</v>
      </c>
    </row>
    <row r="162" spans="1:29" hidden="1" x14ac:dyDescent="0.3">
      <c r="A162" t="s">
        <v>44</v>
      </c>
      <c r="B162" t="s">
        <v>56</v>
      </c>
      <c r="C162" t="s">
        <v>58</v>
      </c>
      <c r="D162" t="s">
        <v>62</v>
      </c>
      <c r="E162" t="s">
        <v>55</v>
      </c>
      <c r="H162" t="s">
        <v>108</v>
      </c>
      <c r="I162">
        <v>1</v>
      </c>
      <c r="T162">
        <v>40</v>
      </c>
      <c r="AC162" t="s">
        <v>102</v>
      </c>
    </row>
    <row r="163" spans="1:29" hidden="1" x14ac:dyDescent="0.3">
      <c r="A163" t="s">
        <v>23</v>
      </c>
      <c r="B163" t="s">
        <v>56</v>
      </c>
      <c r="C163" t="s">
        <v>58</v>
      </c>
      <c r="D163" t="s">
        <v>62</v>
      </c>
      <c r="E163" t="s">
        <v>55</v>
      </c>
      <c r="H163" t="s">
        <v>108</v>
      </c>
      <c r="I163">
        <v>1</v>
      </c>
      <c r="T163">
        <v>42</v>
      </c>
      <c r="AC163" t="s">
        <v>103</v>
      </c>
    </row>
    <row r="164" spans="1:29" hidden="1" x14ac:dyDescent="0.3">
      <c r="A164" t="s">
        <v>21</v>
      </c>
      <c r="B164" t="s">
        <v>56</v>
      </c>
      <c r="C164" t="s">
        <v>58</v>
      </c>
      <c r="D164" t="s">
        <v>60</v>
      </c>
      <c r="E164" t="s">
        <v>55</v>
      </c>
      <c r="H164" t="s">
        <v>71</v>
      </c>
      <c r="I164">
        <v>1</v>
      </c>
      <c r="T164">
        <v>1.2316363109529029</v>
      </c>
    </row>
    <row r="165" spans="1:29" hidden="1" x14ac:dyDescent="0.3">
      <c r="A165" t="s">
        <v>22</v>
      </c>
      <c r="B165" t="s">
        <v>56</v>
      </c>
      <c r="C165" t="s">
        <v>58</v>
      </c>
      <c r="D165" t="s">
        <v>60</v>
      </c>
      <c r="E165" t="s">
        <v>55</v>
      </c>
      <c r="H165" t="s">
        <v>71</v>
      </c>
      <c r="I165">
        <v>1</v>
      </c>
      <c r="T165">
        <v>1.1004981589052609</v>
      </c>
    </row>
    <row r="166" spans="1:29" hidden="1" x14ac:dyDescent="0.3">
      <c r="A166" t="s">
        <v>23</v>
      </c>
      <c r="B166" t="s">
        <v>56</v>
      </c>
      <c r="C166" t="s">
        <v>58</v>
      </c>
      <c r="D166" t="s">
        <v>60</v>
      </c>
      <c r="E166" t="s">
        <v>55</v>
      </c>
      <c r="H166" t="s">
        <v>71</v>
      </c>
      <c r="I166">
        <v>1</v>
      </c>
      <c r="T166">
        <v>2.4198983305993651</v>
      </c>
    </row>
    <row r="167" spans="1:29" hidden="1" x14ac:dyDescent="0.3">
      <c r="A167" t="s">
        <v>24</v>
      </c>
      <c r="B167" t="s">
        <v>56</v>
      </c>
      <c r="C167" t="s">
        <v>58</v>
      </c>
      <c r="D167" t="s">
        <v>60</v>
      </c>
      <c r="E167" t="s">
        <v>55</v>
      </c>
      <c r="H167" t="s">
        <v>71</v>
      </c>
      <c r="I167">
        <v>1</v>
      </c>
      <c r="T167">
        <v>2.5965444367158041</v>
      </c>
    </row>
    <row r="168" spans="1:29" hidden="1" x14ac:dyDescent="0.3">
      <c r="A168" t="s">
        <v>25</v>
      </c>
      <c r="B168" t="s">
        <v>56</v>
      </c>
      <c r="C168" t="s">
        <v>58</v>
      </c>
      <c r="D168" t="s">
        <v>60</v>
      </c>
      <c r="E168" t="s">
        <v>55</v>
      </c>
      <c r="H168" t="s">
        <v>71</v>
      </c>
      <c r="I168">
        <v>1</v>
      </c>
      <c r="T168">
        <v>1.5288778975424839</v>
      </c>
    </row>
    <row r="169" spans="1:29" hidden="1" x14ac:dyDescent="0.3">
      <c r="A169" t="s">
        <v>26</v>
      </c>
      <c r="B169" t="s">
        <v>56</v>
      </c>
      <c r="C169" t="s">
        <v>58</v>
      </c>
      <c r="D169" t="s">
        <v>60</v>
      </c>
      <c r="E169" t="s">
        <v>55</v>
      </c>
      <c r="H169" t="s">
        <v>71</v>
      </c>
      <c r="I169">
        <v>1</v>
      </c>
      <c r="T169">
        <v>1.67948939924136</v>
      </c>
    </row>
    <row r="170" spans="1:29" hidden="1" x14ac:dyDescent="0.3">
      <c r="A170" t="s">
        <v>27</v>
      </c>
      <c r="B170" t="s">
        <v>56</v>
      </c>
      <c r="C170" t="s">
        <v>58</v>
      </c>
      <c r="D170" t="s">
        <v>60</v>
      </c>
      <c r="E170" t="s">
        <v>55</v>
      </c>
      <c r="H170" t="s">
        <v>71</v>
      </c>
      <c r="I170">
        <v>1</v>
      </c>
      <c r="T170">
        <v>0.73414460468787646</v>
      </c>
    </row>
    <row r="171" spans="1:29" hidden="1" x14ac:dyDescent="0.3">
      <c r="A171" t="s">
        <v>28</v>
      </c>
      <c r="B171" t="s">
        <v>56</v>
      </c>
      <c r="C171" t="s">
        <v>58</v>
      </c>
      <c r="D171" t="s">
        <v>60</v>
      </c>
      <c r="E171" t="s">
        <v>55</v>
      </c>
      <c r="H171" t="s">
        <v>71</v>
      </c>
      <c r="I171">
        <v>1</v>
      </c>
      <c r="T171">
        <v>0.86915342078486491</v>
      </c>
    </row>
    <row r="172" spans="1:29" hidden="1" x14ac:dyDescent="0.3">
      <c r="A172" t="s">
        <v>29</v>
      </c>
      <c r="B172" t="s">
        <v>56</v>
      </c>
      <c r="C172" t="s">
        <v>58</v>
      </c>
      <c r="D172" t="s">
        <v>60</v>
      </c>
      <c r="E172" t="s">
        <v>55</v>
      </c>
      <c r="H172" t="s">
        <v>71</v>
      </c>
      <c r="I172">
        <v>1</v>
      </c>
      <c r="T172">
        <v>0.888062241259711</v>
      </c>
    </row>
    <row r="173" spans="1:29" hidden="1" x14ac:dyDescent="0.3">
      <c r="A173" t="s">
        <v>30</v>
      </c>
      <c r="B173" t="s">
        <v>56</v>
      </c>
      <c r="C173" t="s">
        <v>58</v>
      </c>
      <c r="D173" t="s">
        <v>60</v>
      </c>
      <c r="E173" t="s">
        <v>55</v>
      </c>
      <c r="H173" t="s">
        <v>71</v>
      </c>
      <c r="I173">
        <v>1</v>
      </c>
      <c r="T173">
        <v>0.96116183639425135</v>
      </c>
    </row>
    <row r="174" spans="1:29" hidden="1" x14ac:dyDescent="0.3">
      <c r="A174" t="s">
        <v>31</v>
      </c>
      <c r="B174" t="s">
        <v>56</v>
      </c>
      <c r="C174" t="s">
        <v>58</v>
      </c>
      <c r="D174" t="s">
        <v>60</v>
      </c>
      <c r="E174" t="s">
        <v>55</v>
      </c>
      <c r="H174" t="s">
        <v>71</v>
      </c>
      <c r="I174">
        <v>1</v>
      </c>
      <c r="T174">
        <v>0.66090715874209527</v>
      </c>
    </row>
    <row r="175" spans="1:29" hidden="1" x14ac:dyDescent="0.3">
      <c r="A175" t="s">
        <v>32</v>
      </c>
      <c r="B175" t="s">
        <v>56</v>
      </c>
      <c r="C175" t="s">
        <v>58</v>
      </c>
      <c r="D175" t="s">
        <v>60</v>
      </c>
      <c r="E175" t="s">
        <v>55</v>
      </c>
      <c r="H175" t="s">
        <v>71</v>
      </c>
      <c r="I175">
        <v>1</v>
      </c>
      <c r="T175">
        <v>1.6077993827189281</v>
      </c>
    </row>
    <row r="176" spans="1:29" hidden="1" x14ac:dyDescent="0.3">
      <c r="A176" t="s">
        <v>33</v>
      </c>
      <c r="B176" t="s">
        <v>56</v>
      </c>
      <c r="C176" t="s">
        <v>58</v>
      </c>
      <c r="D176" t="s">
        <v>60</v>
      </c>
      <c r="E176" t="s">
        <v>55</v>
      </c>
      <c r="H176" t="s">
        <v>71</v>
      </c>
      <c r="I176">
        <v>1</v>
      </c>
      <c r="T176">
        <v>0.69388025658298103</v>
      </c>
    </row>
    <row r="177" spans="1:20" hidden="1" x14ac:dyDescent="0.3">
      <c r="A177" t="s">
        <v>34</v>
      </c>
      <c r="B177" t="s">
        <v>56</v>
      </c>
      <c r="C177" t="s">
        <v>58</v>
      </c>
      <c r="D177" t="s">
        <v>60</v>
      </c>
      <c r="E177" t="s">
        <v>55</v>
      </c>
      <c r="H177" t="s">
        <v>71</v>
      </c>
      <c r="I177">
        <v>1</v>
      </c>
      <c r="T177">
        <v>1.26875474533207</v>
      </c>
    </row>
    <row r="178" spans="1:20" hidden="1" x14ac:dyDescent="0.3">
      <c r="A178" t="s">
        <v>35</v>
      </c>
      <c r="B178" t="s">
        <v>56</v>
      </c>
      <c r="C178" t="s">
        <v>58</v>
      </c>
      <c r="D178" t="s">
        <v>60</v>
      </c>
      <c r="E178" t="s">
        <v>55</v>
      </c>
      <c r="H178" t="s">
        <v>71</v>
      </c>
      <c r="I178">
        <v>1</v>
      </c>
      <c r="T178">
        <v>1.0787272917314401</v>
      </c>
    </row>
    <row r="179" spans="1:20" hidden="1" x14ac:dyDescent="0.3">
      <c r="A179" t="s">
        <v>36</v>
      </c>
      <c r="B179" t="s">
        <v>56</v>
      </c>
      <c r="C179" t="s">
        <v>58</v>
      </c>
      <c r="D179" t="s">
        <v>60</v>
      </c>
      <c r="E179" t="s">
        <v>55</v>
      </c>
      <c r="H179" t="s">
        <v>71</v>
      </c>
      <c r="I179">
        <v>1</v>
      </c>
      <c r="T179">
        <v>1.1395655971657479</v>
      </c>
    </row>
    <row r="180" spans="1:20" hidden="1" x14ac:dyDescent="0.3">
      <c r="A180" t="s">
        <v>37</v>
      </c>
      <c r="B180" t="s">
        <v>56</v>
      </c>
      <c r="C180" t="s">
        <v>58</v>
      </c>
      <c r="D180" t="s">
        <v>60</v>
      </c>
      <c r="E180" t="s">
        <v>55</v>
      </c>
      <c r="H180" t="s">
        <v>71</v>
      </c>
      <c r="I180">
        <v>1</v>
      </c>
      <c r="T180">
        <v>1.219059327761183</v>
      </c>
    </row>
    <row r="181" spans="1:20" hidden="1" x14ac:dyDescent="0.3">
      <c r="A181" t="s">
        <v>38</v>
      </c>
      <c r="B181" t="s">
        <v>56</v>
      </c>
      <c r="C181" t="s">
        <v>58</v>
      </c>
      <c r="D181" t="s">
        <v>60</v>
      </c>
      <c r="E181" t="s">
        <v>55</v>
      </c>
      <c r="H181" t="s">
        <v>71</v>
      </c>
      <c r="I181">
        <v>1</v>
      </c>
      <c r="T181">
        <v>0.7941477322067575</v>
      </c>
    </row>
    <row r="182" spans="1:20" hidden="1" x14ac:dyDescent="0.3">
      <c r="A182" t="s">
        <v>39</v>
      </c>
      <c r="B182" t="s">
        <v>56</v>
      </c>
      <c r="C182" t="s">
        <v>58</v>
      </c>
      <c r="D182" t="s">
        <v>60</v>
      </c>
      <c r="E182" t="s">
        <v>55</v>
      </c>
      <c r="H182" t="s">
        <v>71</v>
      </c>
      <c r="I182">
        <v>1</v>
      </c>
      <c r="T182">
        <v>0.68256026592696672</v>
      </c>
    </row>
    <row r="183" spans="1:20" hidden="1" x14ac:dyDescent="0.3">
      <c r="A183" t="s">
        <v>40</v>
      </c>
      <c r="B183" t="s">
        <v>56</v>
      </c>
      <c r="C183" t="s">
        <v>58</v>
      </c>
      <c r="D183" t="s">
        <v>60</v>
      </c>
      <c r="E183" t="s">
        <v>55</v>
      </c>
      <c r="H183" t="s">
        <v>71</v>
      </c>
      <c r="I183">
        <v>1</v>
      </c>
      <c r="T183">
        <v>1.242466499089883</v>
      </c>
    </row>
    <row r="184" spans="1:20" hidden="1" x14ac:dyDescent="0.3">
      <c r="A184" t="s">
        <v>41</v>
      </c>
      <c r="B184" t="s">
        <v>56</v>
      </c>
      <c r="C184" t="s">
        <v>58</v>
      </c>
      <c r="D184" t="s">
        <v>60</v>
      </c>
      <c r="E184" t="s">
        <v>55</v>
      </c>
      <c r="H184" t="s">
        <v>71</v>
      </c>
      <c r="I184">
        <v>1</v>
      </c>
      <c r="T184">
        <v>1.181364123809546</v>
      </c>
    </row>
    <row r="185" spans="1:20" hidden="1" x14ac:dyDescent="0.3">
      <c r="A185" t="s">
        <v>42</v>
      </c>
      <c r="B185" t="s">
        <v>56</v>
      </c>
      <c r="C185" t="s">
        <v>58</v>
      </c>
      <c r="D185" t="s">
        <v>60</v>
      </c>
      <c r="E185" t="s">
        <v>55</v>
      </c>
      <c r="H185" t="s">
        <v>71</v>
      </c>
      <c r="I185">
        <v>1</v>
      </c>
      <c r="T185">
        <v>2.0521771444012509</v>
      </c>
    </row>
    <row r="186" spans="1:20" hidden="1" x14ac:dyDescent="0.3">
      <c r="A186" t="s">
        <v>43</v>
      </c>
      <c r="B186" t="s">
        <v>56</v>
      </c>
      <c r="C186" t="s">
        <v>58</v>
      </c>
      <c r="D186" t="s">
        <v>60</v>
      </c>
      <c r="E186" t="s">
        <v>55</v>
      </c>
      <c r="H186" t="s">
        <v>71</v>
      </c>
      <c r="I186">
        <v>1</v>
      </c>
      <c r="T186">
        <v>1.1884017703812491</v>
      </c>
    </row>
    <row r="187" spans="1:20" hidden="1" x14ac:dyDescent="0.3">
      <c r="A187" t="s">
        <v>44</v>
      </c>
      <c r="B187" t="s">
        <v>56</v>
      </c>
      <c r="C187" t="s">
        <v>58</v>
      </c>
      <c r="D187" t="s">
        <v>60</v>
      </c>
      <c r="E187" t="s">
        <v>55</v>
      </c>
      <c r="H187" t="s">
        <v>71</v>
      </c>
      <c r="I187">
        <v>1</v>
      </c>
      <c r="T187">
        <v>1.2237809090432989</v>
      </c>
    </row>
    <row r="188" spans="1:20" hidden="1" x14ac:dyDescent="0.3">
      <c r="A188" t="s">
        <v>45</v>
      </c>
      <c r="B188" t="s">
        <v>56</v>
      </c>
      <c r="C188" t="s">
        <v>58</v>
      </c>
      <c r="D188" t="s">
        <v>60</v>
      </c>
      <c r="E188" t="s">
        <v>55</v>
      </c>
      <c r="H188" t="s">
        <v>71</v>
      </c>
      <c r="I188">
        <v>1</v>
      </c>
      <c r="T188">
        <v>0.68945419802517038</v>
      </c>
    </row>
    <row r="189" spans="1:20" hidden="1" x14ac:dyDescent="0.3">
      <c r="A189" t="s">
        <v>46</v>
      </c>
      <c r="B189" t="s">
        <v>56</v>
      </c>
      <c r="C189" t="s">
        <v>58</v>
      </c>
      <c r="D189" t="s">
        <v>60</v>
      </c>
      <c r="E189" t="s">
        <v>55</v>
      </c>
      <c r="H189" t="s">
        <v>71</v>
      </c>
      <c r="I189">
        <v>1</v>
      </c>
      <c r="T189">
        <v>1.6589972058984419</v>
      </c>
    </row>
    <row r="190" spans="1:20" hidden="1" x14ac:dyDescent="0.3">
      <c r="A190" t="s">
        <v>47</v>
      </c>
      <c r="B190" t="s">
        <v>56</v>
      </c>
      <c r="C190" t="s">
        <v>58</v>
      </c>
      <c r="D190" t="s">
        <v>60</v>
      </c>
      <c r="E190" t="s">
        <v>55</v>
      </c>
      <c r="H190" t="s">
        <v>71</v>
      </c>
      <c r="I190">
        <v>1</v>
      </c>
      <c r="T190">
        <v>0.23765567431684179</v>
      </c>
    </row>
    <row r="191" spans="1:20" hidden="1" x14ac:dyDescent="0.3">
      <c r="A191" t="s">
        <v>48</v>
      </c>
      <c r="B191" t="s">
        <v>56</v>
      </c>
      <c r="C191" t="s">
        <v>58</v>
      </c>
      <c r="D191" t="s">
        <v>60</v>
      </c>
      <c r="E191" t="s">
        <v>55</v>
      </c>
      <c r="H191" t="s">
        <v>71</v>
      </c>
      <c r="I191">
        <v>1</v>
      </c>
      <c r="T191">
        <v>0.35515797556254469</v>
      </c>
    </row>
    <row r="192" spans="1:20" hidden="1" x14ac:dyDescent="0.3">
      <c r="A192" t="s">
        <v>49</v>
      </c>
      <c r="B192" t="s">
        <v>56</v>
      </c>
      <c r="C192" t="s">
        <v>58</v>
      </c>
      <c r="D192" t="s">
        <v>60</v>
      </c>
      <c r="E192" t="s">
        <v>55</v>
      </c>
      <c r="H192" t="s">
        <v>71</v>
      </c>
      <c r="I192">
        <v>1</v>
      </c>
      <c r="T192">
        <v>0.54013953771214229</v>
      </c>
    </row>
    <row r="193" spans="1:20" hidden="1" x14ac:dyDescent="0.3">
      <c r="A193" t="s">
        <v>50</v>
      </c>
      <c r="B193" t="s">
        <v>56</v>
      </c>
      <c r="C193" t="s">
        <v>58</v>
      </c>
      <c r="D193" t="s">
        <v>60</v>
      </c>
      <c r="E193" t="s">
        <v>55</v>
      </c>
      <c r="H193" t="s">
        <v>71</v>
      </c>
      <c r="I193">
        <v>1</v>
      </c>
      <c r="T193">
        <v>0.6834191350472546</v>
      </c>
    </row>
    <row r="194" spans="1:20" hidden="1" x14ac:dyDescent="0.3">
      <c r="A194" t="s">
        <v>51</v>
      </c>
      <c r="B194" t="s">
        <v>56</v>
      </c>
      <c r="C194" t="s">
        <v>58</v>
      </c>
      <c r="D194" t="s">
        <v>60</v>
      </c>
      <c r="E194" t="s">
        <v>55</v>
      </c>
      <c r="H194" t="s">
        <v>71</v>
      </c>
      <c r="I194">
        <v>1</v>
      </c>
      <c r="T194">
        <v>0.59326237565455786</v>
      </c>
    </row>
    <row r="195" spans="1:20" hidden="1" x14ac:dyDescent="0.3">
      <c r="A195" t="s">
        <v>52</v>
      </c>
      <c r="B195" t="s">
        <v>56</v>
      </c>
      <c r="C195" t="s">
        <v>58</v>
      </c>
      <c r="D195" t="s">
        <v>60</v>
      </c>
      <c r="E195" t="s">
        <v>55</v>
      </c>
      <c r="H195" t="s">
        <v>71</v>
      </c>
      <c r="I195">
        <v>1</v>
      </c>
      <c r="T195">
        <v>1</v>
      </c>
    </row>
    <row r="196" spans="1:20" hidden="1" x14ac:dyDescent="0.3">
      <c r="A196" t="s">
        <v>53</v>
      </c>
      <c r="B196" t="s">
        <v>56</v>
      </c>
      <c r="C196" t="s">
        <v>58</v>
      </c>
      <c r="D196" t="s">
        <v>60</v>
      </c>
      <c r="E196" t="s">
        <v>55</v>
      </c>
      <c r="H196" t="s">
        <v>71</v>
      </c>
      <c r="I196">
        <v>1</v>
      </c>
      <c r="T196">
        <v>0.64320549589725629</v>
      </c>
    </row>
    <row r="197" spans="1:20" hidden="1" x14ac:dyDescent="0.3">
      <c r="A197" t="s">
        <v>54</v>
      </c>
      <c r="B197" t="s">
        <v>56</v>
      </c>
      <c r="C197" t="s">
        <v>58</v>
      </c>
      <c r="D197" t="s">
        <v>60</v>
      </c>
      <c r="E197" t="s">
        <v>55</v>
      </c>
      <c r="H197" t="s">
        <v>71</v>
      </c>
      <c r="I197">
        <v>1</v>
      </c>
      <c r="T197">
        <v>1.156557147185826</v>
      </c>
    </row>
    <row r="198" spans="1:20" hidden="1" x14ac:dyDescent="0.3">
      <c r="A198" s="2" t="s">
        <v>21</v>
      </c>
      <c r="B198" t="s">
        <v>56</v>
      </c>
      <c r="C198" t="s">
        <v>107</v>
      </c>
      <c r="D198" t="s">
        <v>112</v>
      </c>
      <c r="H198" t="s">
        <v>105</v>
      </c>
      <c r="I198">
        <v>1</v>
      </c>
      <c r="J198">
        <v>86</v>
      </c>
      <c r="K198" t="s">
        <v>72</v>
      </c>
      <c r="L198" s="3">
        <v>124.3</v>
      </c>
      <c r="M198" t="s">
        <v>73</v>
      </c>
    </row>
    <row r="199" spans="1:20" hidden="1" x14ac:dyDescent="0.3">
      <c r="A199" s="3" t="s">
        <v>22</v>
      </c>
      <c r="B199" t="s">
        <v>56</v>
      </c>
      <c r="C199" t="s">
        <v>107</v>
      </c>
      <c r="D199" t="s">
        <v>112</v>
      </c>
      <c r="H199" t="s">
        <v>105</v>
      </c>
      <c r="I199">
        <v>1</v>
      </c>
      <c r="L199" s="3">
        <v>73</v>
      </c>
      <c r="M199" t="s">
        <v>73</v>
      </c>
    </row>
    <row r="200" spans="1:20" hidden="1" x14ac:dyDescent="0.3">
      <c r="A200" s="2" t="s">
        <v>23</v>
      </c>
      <c r="B200" t="s">
        <v>56</v>
      </c>
      <c r="C200" t="s">
        <v>107</v>
      </c>
      <c r="D200" t="s">
        <v>112</v>
      </c>
      <c r="H200" t="s">
        <v>105</v>
      </c>
      <c r="I200">
        <v>1</v>
      </c>
      <c r="L200" s="3">
        <v>78</v>
      </c>
      <c r="M200" t="s">
        <v>73</v>
      </c>
    </row>
    <row r="201" spans="1:20" hidden="1" x14ac:dyDescent="0.3">
      <c r="A201" s="3" t="s">
        <v>24</v>
      </c>
      <c r="B201" t="s">
        <v>56</v>
      </c>
      <c r="C201" t="s">
        <v>107</v>
      </c>
      <c r="D201" t="s">
        <v>112</v>
      </c>
      <c r="H201" t="s">
        <v>105</v>
      </c>
      <c r="I201">
        <v>1</v>
      </c>
      <c r="J201">
        <v>109</v>
      </c>
      <c r="K201" t="s">
        <v>72</v>
      </c>
      <c r="L201" s="3">
        <v>118.1</v>
      </c>
      <c r="M201" t="s">
        <v>73</v>
      </c>
    </row>
    <row r="202" spans="1:20" hidden="1" x14ac:dyDescent="0.3">
      <c r="A202" s="2" t="s">
        <v>25</v>
      </c>
      <c r="B202" t="s">
        <v>56</v>
      </c>
      <c r="C202" t="s">
        <v>107</v>
      </c>
      <c r="D202" t="s">
        <v>112</v>
      </c>
      <c r="H202" t="s">
        <v>105</v>
      </c>
      <c r="I202">
        <v>1</v>
      </c>
      <c r="J202">
        <v>87</v>
      </c>
      <c r="K202" t="s">
        <v>72</v>
      </c>
      <c r="L202" s="3">
        <v>94.3</v>
      </c>
      <c r="M202" t="s">
        <v>73</v>
      </c>
    </row>
    <row r="203" spans="1:20" hidden="1" x14ac:dyDescent="0.3">
      <c r="A203" s="3" t="s">
        <v>54</v>
      </c>
      <c r="B203" t="s">
        <v>56</v>
      </c>
      <c r="C203" t="s">
        <v>107</v>
      </c>
      <c r="D203" t="s">
        <v>112</v>
      </c>
      <c r="H203" t="s">
        <v>105</v>
      </c>
      <c r="I203">
        <v>1</v>
      </c>
      <c r="L203" s="3">
        <v>66.7</v>
      </c>
      <c r="M203" t="s">
        <v>73</v>
      </c>
    </row>
    <row r="204" spans="1:20" hidden="1" x14ac:dyDescent="0.3">
      <c r="A204" s="2" t="s">
        <v>26</v>
      </c>
      <c r="B204" t="s">
        <v>56</v>
      </c>
      <c r="C204" t="s">
        <v>107</v>
      </c>
      <c r="D204" t="s">
        <v>112</v>
      </c>
      <c r="H204" t="s">
        <v>105</v>
      </c>
      <c r="I204">
        <v>1</v>
      </c>
      <c r="J204">
        <v>88</v>
      </c>
      <c r="K204" t="s">
        <v>72</v>
      </c>
      <c r="L204" s="2">
        <v>80</v>
      </c>
      <c r="M204" t="s">
        <v>73</v>
      </c>
    </row>
    <row r="205" spans="1:20" hidden="1" x14ac:dyDescent="0.3">
      <c r="A205" s="3" t="s">
        <v>27</v>
      </c>
      <c r="B205" t="s">
        <v>56</v>
      </c>
      <c r="C205" t="s">
        <v>107</v>
      </c>
      <c r="D205" t="s">
        <v>112</v>
      </c>
      <c r="H205" t="s">
        <v>105</v>
      </c>
      <c r="I205">
        <v>1</v>
      </c>
      <c r="J205">
        <v>80</v>
      </c>
      <c r="K205" t="s">
        <v>72</v>
      </c>
      <c r="L205" s="3">
        <v>88.6</v>
      </c>
      <c r="M205" t="s">
        <v>73</v>
      </c>
    </row>
    <row r="206" spans="1:20" hidden="1" x14ac:dyDescent="0.3">
      <c r="A206" s="2" t="s">
        <v>28</v>
      </c>
      <c r="B206" t="s">
        <v>56</v>
      </c>
      <c r="C206" t="s">
        <v>107</v>
      </c>
      <c r="D206" t="s">
        <v>112</v>
      </c>
      <c r="H206" t="s">
        <v>105</v>
      </c>
      <c r="I206">
        <v>1</v>
      </c>
      <c r="J206">
        <v>85</v>
      </c>
      <c r="K206" t="s">
        <v>72</v>
      </c>
      <c r="L206" s="3">
        <v>99.1</v>
      </c>
      <c r="M206" t="s">
        <v>73</v>
      </c>
    </row>
    <row r="207" spans="1:20" hidden="1" x14ac:dyDescent="0.3">
      <c r="A207" s="3" t="s">
        <v>29</v>
      </c>
      <c r="B207" t="s">
        <v>56</v>
      </c>
      <c r="C207" t="s">
        <v>107</v>
      </c>
      <c r="D207" t="s">
        <v>112</v>
      </c>
      <c r="H207" t="s">
        <v>105</v>
      </c>
      <c r="I207">
        <v>1</v>
      </c>
      <c r="J207">
        <v>88</v>
      </c>
      <c r="K207" t="s">
        <v>72</v>
      </c>
      <c r="L207" s="3">
        <v>93.7</v>
      </c>
      <c r="M207" t="s">
        <v>73</v>
      </c>
    </row>
    <row r="208" spans="1:20" hidden="1" x14ac:dyDescent="0.3">
      <c r="A208" s="2" t="s">
        <v>30</v>
      </c>
      <c r="B208" t="s">
        <v>56</v>
      </c>
      <c r="C208" t="s">
        <v>107</v>
      </c>
      <c r="D208" t="s">
        <v>112</v>
      </c>
      <c r="H208" t="s">
        <v>105</v>
      </c>
      <c r="I208">
        <v>1</v>
      </c>
      <c r="L208" s="3">
        <v>81.599999999999994</v>
      </c>
      <c r="M208" t="s">
        <v>73</v>
      </c>
    </row>
    <row r="209" spans="1:13" hidden="1" x14ac:dyDescent="0.3">
      <c r="A209" s="3" t="s">
        <v>31</v>
      </c>
      <c r="B209" t="s">
        <v>56</v>
      </c>
      <c r="C209" t="s">
        <v>107</v>
      </c>
      <c r="D209" t="s">
        <v>112</v>
      </c>
      <c r="H209" t="s">
        <v>105</v>
      </c>
      <c r="I209">
        <v>1</v>
      </c>
      <c r="J209">
        <v>90</v>
      </c>
      <c r="K209" t="s">
        <v>72</v>
      </c>
      <c r="L209" s="3">
        <v>93.6</v>
      </c>
      <c r="M209" t="s">
        <v>73</v>
      </c>
    </row>
    <row r="210" spans="1:13" hidden="1" x14ac:dyDescent="0.3">
      <c r="A210" s="2" t="s">
        <v>104</v>
      </c>
      <c r="B210" t="s">
        <v>56</v>
      </c>
      <c r="C210" t="s">
        <v>107</v>
      </c>
      <c r="D210" t="s">
        <v>112</v>
      </c>
      <c r="H210" t="s">
        <v>105</v>
      </c>
      <c r="I210">
        <v>1</v>
      </c>
      <c r="L210" s="3">
        <v>141.4</v>
      </c>
      <c r="M210" t="s">
        <v>73</v>
      </c>
    </row>
    <row r="211" spans="1:13" hidden="1" x14ac:dyDescent="0.3">
      <c r="A211" s="3" t="s">
        <v>32</v>
      </c>
      <c r="B211" t="s">
        <v>56</v>
      </c>
      <c r="C211" t="s">
        <v>107</v>
      </c>
      <c r="D211" t="s">
        <v>112</v>
      </c>
      <c r="H211" t="s">
        <v>105</v>
      </c>
      <c r="I211">
        <v>1</v>
      </c>
      <c r="L211" s="3">
        <v>62.5</v>
      </c>
      <c r="M211" t="s">
        <v>73</v>
      </c>
    </row>
    <row r="212" spans="1:13" hidden="1" x14ac:dyDescent="0.3">
      <c r="A212" s="2" t="s">
        <v>53</v>
      </c>
      <c r="B212" t="s">
        <v>56</v>
      </c>
      <c r="C212" t="s">
        <v>107</v>
      </c>
      <c r="D212" t="s">
        <v>112</v>
      </c>
      <c r="H212" t="s">
        <v>105</v>
      </c>
      <c r="I212">
        <v>1</v>
      </c>
      <c r="L212" s="3">
        <v>63.2</v>
      </c>
      <c r="M212" t="s">
        <v>73</v>
      </c>
    </row>
    <row r="213" spans="1:13" hidden="1" x14ac:dyDescent="0.3">
      <c r="A213" s="3" t="s">
        <v>33</v>
      </c>
      <c r="B213" t="s">
        <v>56</v>
      </c>
      <c r="C213" t="s">
        <v>107</v>
      </c>
      <c r="D213" t="s">
        <v>112</v>
      </c>
      <c r="H213" t="s">
        <v>105</v>
      </c>
      <c r="I213">
        <v>1</v>
      </c>
      <c r="J213">
        <v>125</v>
      </c>
      <c r="K213" t="s">
        <v>72</v>
      </c>
      <c r="L213" s="3">
        <v>131.1</v>
      </c>
      <c r="M213" t="s">
        <v>73</v>
      </c>
    </row>
    <row r="214" spans="1:13" hidden="1" x14ac:dyDescent="0.3">
      <c r="A214" s="2" t="s">
        <v>34</v>
      </c>
      <c r="B214" t="s">
        <v>56</v>
      </c>
      <c r="C214" t="s">
        <v>107</v>
      </c>
      <c r="D214" t="s">
        <v>112</v>
      </c>
      <c r="H214" t="s">
        <v>105</v>
      </c>
      <c r="I214">
        <v>1</v>
      </c>
      <c r="L214" s="3">
        <v>75.599999999999994</v>
      </c>
      <c r="M214" t="s">
        <v>73</v>
      </c>
    </row>
    <row r="215" spans="1:13" hidden="1" x14ac:dyDescent="0.3">
      <c r="A215" s="3" t="s">
        <v>106</v>
      </c>
      <c r="B215" t="s">
        <v>56</v>
      </c>
      <c r="C215" t="s">
        <v>107</v>
      </c>
      <c r="D215" t="s">
        <v>112</v>
      </c>
      <c r="H215" t="s">
        <v>105</v>
      </c>
      <c r="I215">
        <v>1</v>
      </c>
      <c r="L215" s="3">
        <f>L242</f>
        <v>0</v>
      </c>
      <c r="M215" t="s">
        <v>96</v>
      </c>
    </row>
    <row r="216" spans="1:13" hidden="1" x14ac:dyDescent="0.3">
      <c r="A216" s="2" t="s">
        <v>35</v>
      </c>
      <c r="B216" t="s">
        <v>56</v>
      </c>
      <c r="C216" t="s">
        <v>107</v>
      </c>
      <c r="D216" t="s">
        <v>112</v>
      </c>
      <c r="H216" t="s">
        <v>105</v>
      </c>
      <c r="I216">
        <v>1</v>
      </c>
      <c r="J216">
        <v>98</v>
      </c>
      <c r="K216" t="s">
        <v>72</v>
      </c>
      <c r="L216" s="3">
        <v>106.7</v>
      </c>
      <c r="M216" t="s">
        <v>73</v>
      </c>
    </row>
    <row r="217" spans="1:13" hidden="1" x14ac:dyDescent="0.3">
      <c r="A217" s="3" t="s">
        <v>36</v>
      </c>
      <c r="B217" t="s">
        <v>56</v>
      </c>
      <c r="C217" t="s">
        <v>107</v>
      </c>
      <c r="D217" t="s">
        <v>112</v>
      </c>
      <c r="H217" t="s">
        <v>105</v>
      </c>
      <c r="I217">
        <v>1</v>
      </c>
      <c r="J217">
        <v>91</v>
      </c>
      <c r="K217" t="s">
        <v>72</v>
      </c>
      <c r="L217" s="3">
        <v>99.7</v>
      </c>
      <c r="M217" t="s">
        <v>73</v>
      </c>
    </row>
    <row r="218" spans="1:13" hidden="1" x14ac:dyDescent="0.3">
      <c r="A218" s="2" t="s">
        <v>37</v>
      </c>
      <c r="B218" t="s">
        <v>56</v>
      </c>
      <c r="C218" t="s">
        <v>107</v>
      </c>
      <c r="D218" t="s">
        <v>112</v>
      </c>
      <c r="H218" t="s">
        <v>105</v>
      </c>
      <c r="I218">
        <v>1</v>
      </c>
      <c r="L218" s="3">
        <v>75.2</v>
      </c>
      <c r="M218" t="s">
        <v>73</v>
      </c>
    </row>
    <row r="219" spans="1:13" hidden="1" x14ac:dyDescent="0.3">
      <c r="A219" s="3" t="s">
        <v>38</v>
      </c>
      <c r="B219" t="s">
        <v>56</v>
      </c>
      <c r="C219" t="s">
        <v>107</v>
      </c>
      <c r="D219" t="s">
        <v>112</v>
      </c>
      <c r="H219" t="s">
        <v>105</v>
      </c>
      <c r="I219">
        <v>1</v>
      </c>
      <c r="J219">
        <v>83</v>
      </c>
      <c r="K219" t="s">
        <v>72</v>
      </c>
      <c r="L219" s="3">
        <v>106.4</v>
      </c>
      <c r="M219" t="s">
        <v>73</v>
      </c>
    </row>
    <row r="220" spans="1:13" hidden="1" x14ac:dyDescent="0.3">
      <c r="A220" s="2" t="s">
        <v>39</v>
      </c>
      <c r="B220" t="s">
        <v>56</v>
      </c>
      <c r="C220" t="s">
        <v>107</v>
      </c>
      <c r="D220" t="s">
        <v>112</v>
      </c>
      <c r="H220" t="s">
        <v>105</v>
      </c>
      <c r="I220">
        <v>1</v>
      </c>
      <c r="L220" s="3">
        <v>43.9</v>
      </c>
      <c r="M220" t="s">
        <v>73</v>
      </c>
    </row>
    <row r="221" spans="1:13" hidden="1" x14ac:dyDescent="0.3">
      <c r="A221" s="3" t="s">
        <v>40</v>
      </c>
      <c r="B221" t="s">
        <v>56</v>
      </c>
      <c r="C221" t="s">
        <v>107</v>
      </c>
      <c r="D221" t="s">
        <v>112</v>
      </c>
      <c r="H221" t="s">
        <v>105</v>
      </c>
      <c r="I221">
        <v>1</v>
      </c>
      <c r="L221" s="3">
        <v>80.3</v>
      </c>
      <c r="M221" t="s">
        <v>73</v>
      </c>
    </row>
    <row r="222" spans="1:13" hidden="1" x14ac:dyDescent="0.3">
      <c r="A222" s="2" t="s">
        <v>41</v>
      </c>
      <c r="B222" t="s">
        <v>56</v>
      </c>
      <c r="C222" t="s">
        <v>107</v>
      </c>
      <c r="D222" t="s">
        <v>112</v>
      </c>
      <c r="H222" t="s">
        <v>105</v>
      </c>
      <c r="I222">
        <v>1</v>
      </c>
      <c r="L222" s="3">
        <v>87.4</v>
      </c>
      <c r="M222" t="s">
        <v>73</v>
      </c>
    </row>
    <row r="223" spans="1:13" hidden="1" x14ac:dyDescent="0.3">
      <c r="A223" s="3" t="s">
        <v>42</v>
      </c>
      <c r="B223" t="s">
        <v>56</v>
      </c>
      <c r="C223" t="s">
        <v>107</v>
      </c>
      <c r="D223" t="s">
        <v>112</v>
      </c>
      <c r="H223" t="s">
        <v>105</v>
      </c>
      <c r="I223">
        <v>1</v>
      </c>
      <c r="J223">
        <v>77</v>
      </c>
      <c r="K223" t="s">
        <v>72</v>
      </c>
      <c r="L223" s="3">
        <v>88.6</v>
      </c>
      <c r="M223" t="s">
        <v>73</v>
      </c>
    </row>
    <row r="224" spans="1:13" hidden="1" x14ac:dyDescent="0.3">
      <c r="A224" s="2" t="s">
        <v>43</v>
      </c>
      <c r="B224" t="s">
        <v>56</v>
      </c>
      <c r="C224" t="s">
        <v>107</v>
      </c>
      <c r="D224" t="s">
        <v>112</v>
      </c>
      <c r="H224" t="s">
        <v>105</v>
      </c>
      <c r="I224">
        <v>1</v>
      </c>
      <c r="J224">
        <v>90</v>
      </c>
      <c r="K224" t="s">
        <v>72</v>
      </c>
      <c r="L224" s="3">
        <v>99.7</v>
      </c>
      <c r="M224" t="s">
        <v>73</v>
      </c>
    </row>
    <row r="225" spans="1:20" hidden="1" x14ac:dyDescent="0.3">
      <c r="A225" s="3" t="s">
        <v>44</v>
      </c>
      <c r="B225" t="s">
        <v>56</v>
      </c>
      <c r="C225" t="s">
        <v>107</v>
      </c>
      <c r="D225" t="s">
        <v>112</v>
      </c>
      <c r="H225" t="s">
        <v>105</v>
      </c>
      <c r="I225">
        <v>1</v>
      </c>
      <c r="J225">
        <v>85</v>
      </c>
      <c r="K225" t="s">
        <v>72</v>
      </c>
      <c r="L225" s="3">
        <f>L243</f>
        <v>0</v>
      </c>
      <c r="M225" t="s">
        <v>75</v>
      </c>
    </row>
    <row r="226" spans="1:20" hidden="1" x14ac:dyDescent="0.3">
      <c r="A226" s="2" t="s">
        <v>52</v>
      </c>
      <c r="B226" t="s">
        <v>56</v>
      </c>
      <c r="C226" t="s">
        <v>107</v>
      </c>
      <c r="D226" t="s">
        <v>112</v>
      </c>
      <c r="H226" t="s">
        <v>105</v>
      </c>
      <c r="I226">
        <v>1</v>
      </c>
      <c r="L226" s="3">
        <v>130.4</v>
      </c>
      <c r="M226" t="s">
        <v>73</v>
      </c>
    </row>
    <row r="227" spans="1:20" hidden="1" x14ac:dyDescent="0.3">
      <c r="A227" s="3" t="s">
        <v>45</v>
      </c>
      <c r="B227" t="s">
        <v>56</v>
      </c>
      <c r="C227" t="s">
        <v>107</v>
      </c>
      <c r="D227" t="s">
        <v>112</v>
      </c>
      <c r="H227" t="s">
        <v>105</v>
      </c>
      <c r="I227">
        <v>1</v>
      </c>
      <c r="L227" s="3">
        <v>122.7</v>
      </c>
      <c r="M227" t="s">
        <v>73</v>
      </c>
    </row>
    <row r="228" spans="1:20" hidden="1" x14ac:dyDescent="0.3">
      <c r="A228" s="2" t="s">
        <v>46</v>
      </c>
      <c r="B228" t="s">
        <v>56</v>
      </c>
      <c r="C228" t="s">
        <v>107</v>
      </c>
      <c r="D228" t="s">
        <v>112</v>
      </c>
      <c r="H228" t="s">
        <v>105</v>
      </c>
      <c r="I228">
        <v>1</v>
      </c>
      <c r="L228" s="3">
        <v>117.2</v>
      </c>
      <c r="M228" t="s">
        <v>73</v>
      </c>
      <c r="N228">
        <v>99.1</v>
      </c>
      <c r="O228" t="s">
        <v>80</v>
      </c>
    </row>
    <row r="229" spans="1:20" hidden="1" x14ac:dyDescent="0.3">
      <c r="A229" s="3" t="s">
        <v>47</v>
      </c>
      <c r="B229" t="s">
        <v>56</v>
      </c>
      <c r="C229" t="s">
        <v>107</v>
      </c>
      <c r="D229" t="s">
        <v>112</v>
      </c>
      <c r="H229" t="s">
        <v>105</v>
      </c>
      <c r="I229">
        <v>1</v>
      </c>
      <c r="L229" s="4">
        <f>(56*24893+65*9836+85*26938)/(24893+9386+26938)</f>
        <v>70.618913047029423</v>
      </c>
      <c r="M229" t="s">
        <v>76</v>
      </c>
    </row>
    <row r="230" spans="1:20" hidden="1" x14ac:dyDescent="0.3">
      <c r="A230" s="2" t="s">
        <v>48</v>
      </c>
      <c r="B230" t="s">
        <v>56</v>
      </c>
      <c r="C230" t="s">
        <v>107</v>
      </c>
      <c r="D230" t="s">
        <v>112</v>
      </c>
      <c r="H230" t="s">
        <v>105</v>
      </c>
      <c r="I230">
        <v>1</v>
      </c>
      <c r="L230">
        <f>L231</f>
        <v>74.2</v>
      </c>
      <c r="M230" t="s">
        <v>77</v>
      </c>
    </row>
    <row r="231" spans="1:20" hidden="1" x14ac:dyDescent="0.3">
      <c r="A231" s="3" t="s">
        <v>50</v>
      </c>
      <c r="B231" t="s">
        <v>56</v>
      </c>
      <c r="C231" t="s">
        <v>107</v>
      </c>
      <c r="D231" t="s">
        <v>112</v>
      </c>
      <c r="H231" t="s">
        <v>105</v>
      </c>
      <c r="I231">
        <v>1</v>
      </c>
      <c r="L231" s="2">
        <v>74.2</v>
      </c>
      <c r="M231" t="s">
        <v>74</v>
      </c>
    </row>
    <row r="232" spans="1:20" hidden="1" x14ac:dyDescent="0.3">
      <c r="A232" s="2" t="s">
        <v>49</v>
      </c>
      <c r="B232" t="s">
        <v>56</v>
      </c>
      <c r="C232" t="s">
        <v>107</v>
      </c>
      <c r="D232" t="s">
        <v>112</v>
      </c>
      <c r="H232" t="s">
        <v>105</v>
      </c>
      <c r="I232">
        <v>1</v>
      </c>
      <c r="L232">
        <f>19.5*3.8</f>
        <v>74.099999999999994</v>
      </c>
      <c r="M232" t="s">
        <v>78</v>
      </c>
    </row>
    <row r="233" spans="1:20" hidden="1" x14ac:dyDescent="0.3">
      <c r="A233" s="3" t="s">
        <v>51</v>
      </c>
      <c r="B233" t="s">
        <v>56</v>
      </c>
      <c r="C233" t="s">
        <v>107</v>
      </c>
      <c r="D233" t="s">
        <v>112</v>
      </c>
      <c r="H233" t="s">
        <v>105</v>
      </c>
      <c r="I233">
        <v>1</v>
      </c>
      <c r="L233" s="2">
        <v>73</v>
      </c>
      <c r="M233" t="s">
        <v>79</v>
      </c>
    </row>
    <row r="234" spans="1:20" hidden="1" x14ac:dyDescent="0.3">
      <c r="A234" t="s">
        <v>55</v>
      </c>
      <c r="B234" t="s">
        <v>56</v>
      </c>
      <c r="C234" t="s">
        <v>107</v>
      </c>
      <c r="D234" s="5" t="s">
        <v>59</v>
      </c>
      <c r="E234" t="s">
        <v>55</v>
      </c>
      <c r="F234" t="s">
        <v>64</v>
      </c>
      <c r="H234" t="s">
        <v>69</v>
      </c>
      <c r="I234" s="6">
        <f t="shared" ref="I234:I235" si="2">0.000000001</f>
        <v>1.0000000000000001E-9</v>
      </c>
      <c r="L234" s="2"/>
      <c r="T234">
        <v>0</v>
      </c>
    </row>
    <row r="235" spans="1:20" hidden="1" x14ac:dyDescent="0.3">
      <c r="A235" t="s">
        <v>55</v>
      </c>
      <c r="B235" t="s">
        <v>56</v>
      </c>
      <c r="C235" t="s">
        <v>107</v>
      </c>
      <c r="D235" s="5" t="s">
        <v>59</v>
      </c>
      <c r="E235" t="s">
        <v>55</v>
      </c>
      <c r="F235" t="s">
        <v>65</v>
      </c>
      <c r="H235" t="s">
        <v>69</v>
      </c>
      <c r="I235" s="6">
        <f t="shared" si="2"/>
        <v>1.0000000000000001E-9</v>
      </c>
      <c r="L235" s="2"/>
      <c r="T235">
        <v>0</v>
      </c>
    </row>
    <row r="236" spans="1:20" hidden="1" x14ac:dyDescent="0.3">
      <c r="A236" t="s">
        <v>55</v>
      </c>
      <c r="B236" t="s">
        <v>56</v>
      </c>
      <c r="C236" t="s">
        <v>107</v>
      </c>
      <c r="D236" s="5" t="s">
        <v>59</v>
      </c>
      <c r="E236" t="s">
        <v>55</v>
      </c>
      <c r="F236" t="s">
        <v>65</v>
      </c>
      <c r="G236" t="s">
        <v>67</v>
      </c>
      <c r="H236" t="s">
        <v>70</v>
      </c>
      <c r="I236">
        <v>0.01</v>
      </c>
      <c r="L236" s="2"/>
      <c r="T236">
        <v>100</v>
      </c>
    </row>
    <row r="237" spans="1:20" hidden="1" x14ac:dyDescent="0.3">
      <c r="A237" t="s">
        <v>55</v>
      </c>
      <c r="B237" t="s">
        <v>56</v>
      </c>
      <c r="C237" t="s">
        <v>107</v>
      </c>
      <c r="D237" s="5" t="s">
        <v>59</v>
      </c>
      <c r="E237" t="s">
        <v>55</v>
      </c>
      <c r="F237" t="s">
        <v>65</v>
      </c>
      <c r="G237" t="s">
        <v>68</v>
      </c>
      <c r="H237" t="s">
        <v>70</v>
      </c>
      <c r="I237">
        <v>0.01</v>
      </c>
      <c r="L237" s="2"/>
      <c r="T237">
        <v>0</v>
      </c>
    </row>
    <row r="238" spans="1:20" hidden="1" x14ac:dyDescent="0.3">
      <c r="A238" t="s">
        <v>55</v>
      </c>
      <c r="B238" t="s">
        <v>56</v>
      </c>
      <c r="C238" t="s">
        <v>107</v>
      </c>
      <c r="D238" s="5" t="s">
        <v>59</v>
      </c>
      <c r="E238" t="s">
        <v>55</v>
      </c>
      <c r="F238" t="s">
        <v>65</v>
      </c>
      <c r="G238" t="s">
        <v>114</v>
      </c>
      <c r="H238" t="s">
        <v>70</v>
      </c>
      <c r="I238">
        <v>0.01</v>
      </c>
      <c r="L238" s="2"/>
      <c r="T238">
        <v>0</v>
      </c>
    </row>
    <row r="239" spans="1:20" hidden="1" x14ac:dyDescent="0.3">
      <c r="A239" t="s">
        <v>55</v>
      </c>
      <c r="B239" t="s">
        <v>56</v>
      </c>
      <c r="C239" t="s">
        <v>107</v>
      </c>
      <c r="D239" s="5" t="s">
        <v>59</v>
      </c>
      <c r="E239" t="s">
        <v>55</v>
      </c>
      <c r="F239" t="s">
        <v>65</v>
      </c>
      <c r="G239" t="s">
        <v>115</v>
      </c>
      <c r="H239" t="s">
        <v>70</v>
      </c>
      <c r="I239">
        <v>0.01</v>
      </c>
      <c r="L239" s="2"/>
      <c r="T239">
        <v>0</v>
      </c>
    </row>
    <row r="240" spans="1:20" hidden="1" x14ac:dyDescent="0.3">
      <c r="A240" t="s">
        <v>55</v>
      </c>
      <c r="B240" t="s">
        <v>56</v>
      </c>
      <c r="C240" t="s">
        <v>107</v>
      </c>
      <c r="D240" s="5" t="s">
        <v>59</v>
      </c>
      <c r="E240" t="s">
        <v>55</v>
      </c>
      <c r="F240" t="s">
        <v>65</v>
      </c>
      <c r="G240" t="s">
        <v>116</v>
      </c>
      <c r="H240" t="s">
        <v>70</v>
      </c>
      <c r="I240">
        <v>0.01</v>
      </c>
      <c r="L240" s="2"/>
      <c r="T240">
        <v>0</v>
      </c>
    </row>
    <row r="241" spans="1:20" hidden="1" x14ac:dyDescent="0.3">
      <c r="A241" t="s">
        <v>21</v>
      </c>
      <c r="B241" t="s">
        <v>56</v>
      </c>
      <c r="C241" t="s">
        <v>107</v>
      </c>
      <c r="D241" s="5" t="s">
        <v>59</v>
      </c>
      <c r="E241" t="s">
        <v>55</v>
      </c>
      <c r="F241" t="s">
        <v>63</v>
      </c>
      <c r="H241" t="s">
        <v>69</v>
      </c>
      <c r="I241">
        <f>0.000000001</f>
        <v>1.0000000000000001E-9</v>
      </c>
      <c r="T241">
        <v>9.8222366736504418E-2</v>
      </c>
    </row>
    <row r="242" spans="1:20" hidden="1" x14ac:dyDescent="0.3">
      <c r="A242" t="s">
        <v>22</v>
      </c>
      <c r="B242" t="s">
        <v>56</v>
      </c>
      <c r="C242" t="s">
        <v>107</v>
      </c>
      <c r="D242" s="5" t="s">
        <v>59</v>
      </c>
      <c r="E242" t="s">
        <v>55</v>
      </c>
      <c r="F242" t="s">
        <v>63</v>
      </c>
      <c r="H242" t="s">
        <v>69</v>
      </c>
      <c r="I242">
        <f t="shared" ref="I242:I274" si="3">0.000000001</f>
        <v>1.0000000000000001E-9</v>
      </c>
      <c r="T242">
        <v>0.57606427292165685</v>
      </c>
    </row>
    <row r="243" spans="1:20" hidden="1" x14ac:dyDescent="0.3">
      <c r="A243" t="s">
        <v>23</v>
      </c>
      <c r="B243" t="s">
        <v>56</v>
      </c>
      <c r="C243" t="s">
        <v>107</v>
      </c>
      <c r="D243" s="5" t="s">
        <v>59</v>
      </c>
      <c r="E243" t="s">
        <v>55</v>
      </c>
      <c r="F243" t="s">
        <v>63</v>
      </c>
      <c r="H243" t="s">
        <v>69</v>
      </c>
      <c r="I243">
        <f t="shared" si="3"/>
        <v>1.0000000000000001E-9</v>
      </c>
      <c r="T243">
        <v>0.1828241831699772</v>
      </c>
    </row>
    <row r="244" spans="1:20" hidden="1" x14ac:dyDescent="0.3">
      <c r="A244" t="s">
        <v>24</v>
      </c>
      <c r="B244" t="s">
        <v>56</v>
      </c>
      <c r="C244" t="s">
        <v>107</v>
      </c>
      <c r="D244" s="5" t="s">
        <v>59</v>
      </c>
      <c r="E244" t="s">
        <v>55</v>
      </c>
      <c r="F244" t="s">
        <v>63</v>
      </c>
      <c r="H244" t="s">
        <v>69</v>
      </c>
      <c r="I244">
        <f t="shared" si="3"/>
        <v>1.0000000000000001E-9</v>
      </c>
      <c r="T244">
        <v>0</v>
      </c>
    </row>
    <row r="245" spans="1:20" hidden="1" x14ac:dyDescent="0.3">
      <c r="A245" t="s">
        <v>25</v>
      </c>
      <c r="B245" t="s">
        <v>56</v>
      </c>
      <c r="C245" t="s">
        <v>107</v>
      </c>
      <c r="D245" s="5" t="s">
        <v>59</v>
      </c>
      <c r="E245" t="s">
        <v>55</v>
      </c>
      <c r="F245" t="s">
        <v>63</v>
      </c>
      <c r="H245" t="s">
        <v>69</v>
      </c>
      <c r="I245">
        <f t="shared" si="3"/>
        <v>1.0000000000000001E-9</v>
      </c>
      <c r="T245">
        <v>0.31814374123450551</v>
      </c>
    </row>
    <row r="246" spans="1:20" hidden="1" x14ac:dyDescent="0.3">
      <c r="A246" t="s">
        <v>26</v>
      </c>
      <c r="B246" t="s">
        <v>56</v>
      </c>
      <c r="C246" t="s">
        <v>107</v>
      </c>
      <c r="D246" s="5" t="s">
        <v>59</v>
      </c>
      <c r="E246" t="s">
        <v>55</v>
      </c>
      <c r="F246" t="s">
        <v>63</v>
      </c>
      <c r="H246" t="s">
        <v>69</v>
      </c>
      <c r="I246">
        <f t="shared" si="3"/>
        <v>1.0000000000000001E-9</v>
      </c>
      <c r="T246">
        <v>0</v>
      </c>
    </row>
    <row r="247" spans="1:20" hidden="1" x14ac:dyDescent="0.3">
      <c r="A247" t="s">
        <v>27</v>
      </c>
      <c r="B247" t="s">
        <v>56</v>
      </c>
      <c r="C247" t="s">
        <v>107</v>
      </c>
      <c r="D247" s="5" t="s">
        <v>59</v>
      </c>
      <c r="E247" t="s">
        <v>55</v>
      </c>
      <c r="F247" t="s">
        <v>63</v>
      </c>
      <c r="H247" t="s">
        <v>69</v>
      </c>
      <c r="I247">
        <f t="shared" si="3"/>
        <v>1.0000000000000001E-9</v>
      </c>
      <c r="T247">
        <v>5.7136429527377963</v>
      </c>
    </row>
    <row r="248" spans="1:20" hidden="1" x14ac:dyDescent="0.3">
      <c r="A248" t="s">
        <v>28</v>
      </c>
      <c r="B248" t="s">
        <v>56</v>
      </c>
      <c r="C248" t="s">
        <v>107</v>
      </c>
      <c r="D248" s="5" t="s">
        <v>59</v>
      </c>
      <c r="E248" t="s">
        <v>55</v>
      </c>
      <c r="F248" t="s">
        <v>63</v>
      </c>
      <c r="H248" t="s">
        <v>69</v>
      </c>
      <c r="I248">
        <f t="shared" si="3"/>
        <v>1.0000000000000001E-9</v>
      </c>
      <c r="T248">
        <v>0.9205492857427694</v>
      </c>
    </row>
    <row r="249" spans="1:20" hidden="1" x14ac:dyDescent="0.3">
      <c r="A249" t="s">
        <v>29</v>
      </c>
      <c r="B249" t="s">
        <v>56</v>
      </c>
      <c r="C249" t="s">
        <v>107</v>
      </c>
      <c r="D249" s="5" t="s">
        <v>59</v>
      </c>
      <c r="E249" t="s">
        <v>55</v>
      </c>
      <c r="F249" t="s">
        <v>63</v>
      </c>
      <c r="H249" t="s">
        <v>69</v>
      </c>
      <c r="I249">
        <f t="shared" si="3"/>
        <v>1.0000000000000001E-9</v>
      </c>
      <c r="T249">
        <v>0.3700002323362428</v>
      </c>
    </row>
    <row r="250" spans="1:20" hidden="1" x14ac:dyDescent="0.3">
      <c r="A250" t="s">
        <v>30</v>
      </c>
      <c r="B250" t="s">
        <v>56</v>
      </c>
      <c r="C250" t="s">
        <v>107</v>
      </c>
      <c r="D250" s="5" t="s">
        <v>59</v>
      </c>
      <c r="E250" t="s">
        <v>55</v>
      </c>
      <c r="F250" t="s">
        <v>63</v>
      </c>
      <c r="H250" t="s">
        <v>69</v>
      </c>
      <c r="I250">
        <f t="shared" si="3"/>
        <v>1.0000000000000001E-9</v>
      </c>
      <c r="T250">
        <v>3.701587045560558</v>
      </c>
    </row>
    <row r="251" spans="1:20" hidden="1" x14ac:dyDescent="0.3">
      <c r="A251" t="s">
        <v>31</v>
      </c>
      <c r="B251" t="s">
        <v>56</v>
      </c>
      <c r="C251" t="s">
        <v>107</v>
      </c>
      <c r="D251" s="5" t="s">
        <v>59</v>
      </c>
      <c r="E251" t="s">
        <v>55</v>
      </c>
      <c r="F251" t="s">
        <v>63</v>
      </c>
      <c r="H251" t="s">
        <v>69</v>
      </c>
      <c r="I251">
        <f t="shared" si="3"/>
        <v>1.0000000000000001E-9</v>
      </c>
      <c r="T251">
        <v>1.022158226884341</v>
      </c>
    </row>
    <row r="252" spans="1:20" hidden="1" x14ac:dyDescent="0.3">
      <c r="A252" t="s">
        <v>32</v>
      </c>
      <c r="B252" t="s">
        <v>56</v>
      </c>
      <c r="C252" t="s">
        <v>107</v>
      </c>
      <c r="D252" s="5" t="s">
        <v>59</v>
      </c>
      <c r="E252" t="s">
        <v>55</v>
      </c>
      <c r="F252" t="s">
        <v>63</v>
      </c>
      <c r="H252" t="s">
        <v>69</v>
      </c>
      <c r="I252">
        <f t="shared" si="3"/>
        <v>1.0000000000000001E-9</v>
      </c>
      <c r="T252">
        <v>0</v>
      </c>
    </row>
    <row r="253" spans="1:20" hidden="1" x14ac:dyDescent="0.3">
      <c r="A253" t="s">
        <v>33</v>
      </c>
      <c r="B253" t="s">
        <v>56</v>
      </c>
      <c r="C253" t="s">
        <v>107</v>
      </c>
      <c r="D253" s="5" t="s">
        <v>59</v>
      </c>
      <c r="E253" t="s">
        <v>55</v>
      </c>
      <c r="F253" t="s">
        <v>63</v>
      </c>
      <c r="H253" t="s">
        <v>69</v>
      </c>
      <c r="I253">
        <f t="shared" si="3"/>
        <v>1.0000000000000001E-9</v>
      </c>
      <c r="T253">
        <v>0.61001273879030671</v>
      </c>
    </row>
    <row r="254" spans="1:20" hidden="1" x14ac:dyDescent="0.3">
      <c r="A254" t="s">
        <v>34</v>
      </c>
      <c r="B254" t="s">
        <v>56</v>
      </c>
      <c r="C254" t="s">
        <v>107</v>
      </c>
      <c r="D254" s="5" t="s">
        <v>59</v>
      </c>
      <c r="E254" t="s">
        <v>55</v>
      </c>
      <c r="F254" t="s">
        <v>63</v>
      </c>
      <c r="H254" t="s">
        <v>69</v>
      </c>
      <c r="I254">
        <f t="shared" si="3"/>
        <v>1.0000000000000001E-9</v>
      </c>
      <c r="T254">
        <v>0.30421082187600867</v>
      </c>
    </row>
    <row r="255" spans="1:20" hidden="1" x14ac:dyDescent="0.3">
      <c r="A255" t="s">
        <v>35</v>
      </c>
      <c r="B255" t="s">
        <v>56</v>
      </c>
      <c r="C255" t="s">
        <v>107</v>
      </c>
      <c r="D255" s="5" t="s">
        <v>59</v>
      </c>
      <c r="E255" t="s">
        <v>55</v>
      </c>
      <c r="F255" t="s">
        <v>63</v>
      </c>
      <c r="H255" t="s">
        <v>69</v>
      </c>
      <c r="I255">
        <f t="shared" si="3"/>
        <v>1.0000000000000001E-9</v>
      </c>
      <c r="T255">
        <v>0.29246868963090511</v>
      </c>
    </row>
    <row r="256" spans="1:20" hidden="1" x14ac:dyDescent="0.3">
      <c r="A256" t="s">
        <v>36</v>
      </c>
      <c r="B256" t="s">
        <v>56</v>
      </c>
      <c r="C256" t="s">
        <v>107</v>
      </c>
      <c r="D256" s="5" t="s">
        <v>59</v>
      </c>
      <c r="E256" t="s">
        <v>55</v>
      </c>
      <c r="F256" t="s">
        <v>63</v>
      </c>
      <c r="H256" t="s">
        <v>69</v>
      </c>
      <c r="I256">
        <f t="shared" si="3"/>
        <v>1.0000000000000001E-9</v>
      </c>
      <c r="T256">
        <v>1.9920167598450021E-2</v>
      </c>
    </row>
    <row r="257" spans="1:20" hidden="1" x14ac:dyDescent="0.3">
      <c r="A257" t="s">
        <v>37</v>
      </c>
      <c r="B257" t="s">
        <v>56</v>
      </c>
      <c r="C257" t="s">
        <v>107</v>
      </c>
      <c r="D257" s="5" t="s">
        <v>59</v>
      </c>
      <c r="E257" t="s">
        <v>55</v>
      </c>
      <c r="F257" t="s">
        <v>63</v>
      </c>
      <c r="H257" t="s">
        <v>69</v>
      </c>
      <c r="I257">
        <f t="shared" si="3"/>
        <v>1.0000000000000001E-9</v>
      </c>
      <c r="T257">
        <v>0</v>
      </c>
    </row>
    <row r="258" spans="1:20" hidden="1" x14ac:dyDescent="0.3">
      <c r="A258" t="s">
        <v>38</v>
      </c>
      <c r="B258" t="s">
        <v>56</v>
      </c>
      <c r="C258" t="s">
        <v>107</v>
      </c>
      <c r="D258" s="5" t="s">
        <v>59</v>
      </c>
      <c r="E258" t="s">
        <v>55</v>
      </c>
      <c r="F258" t="s">
        <v>63</v>
      </c>
      <c r="H258" t="s">
        <v>69</v>
      </c>
      <c r="I258">
        <f t="shared" si="3"/>
        <v>1.0000000000000001E-9</v>
      </c>
      <c r="T258">
        <v>0.45696643608647558</v>
      </c>
    </row>
    <row r="259" spans="1:20" hidden="1" x14ac:dyDescent="0.3">
      <c r="A259" t="s">
        <v>39</v>
      </c>
      <c r="B259" t="s">
        <v>56</v>
      </c>
      <c r="C259" t="s">
        <v>107</v>
      </c>
      <c r="D259" s="5" t="s">
        <v>59</v>
      </c>
      <c r="E259" t="s">
        <v>55</v>
      </c>
      <c r="F259" t="s">
        <v>63</v>
      </c>
      <c r="H259" t="s">
        <v>69</v>
      </c>
      <c r="I259">
        <f t="shared" si="3"/>
        <v>1.0000000000000001E-9</v>
      </c>
      <c r="T259">
        <v>0.82264669714259675</v>
      </c>
    </row>
    <row r="260" spans="1:20" hidden="1" x14ac:dyDescent="0.3">
      <c r="A260" t="s">
        <v>40</v>
      </c>
      <c r="B260" t="s">
        <v>56</v>
      </c>
      <c r="C260" t="s">
        <v>107</v>
      </c>
      <c r="D260" s="5" t="s">
        <v>59</v>
      </c>
      <c r="E260" t="s">
        <v>55</v>
      </c>
      <c r="F260" t="s">
        <v>63</v>
      </c>
      <c r="H260" t="s">
        <v>69</v>
      </c>
      <c r="I260">
        <f t="shared" si="3"/>
        <v>1.0000000000000001E-9</v>
      </c>
      <c r="T260">
        <v>0.97883861183977949</v>
      </c>
    </row>
    <row r="261" spans="1:20" hidden="1" x14ac:dyDescent="0.3">
      <c r="A261" t="s">
        <v>41</v>
      </c>
      <c r="B261" t="s">
        <v>56</v>
      </c>
      <c r="C261" t="s">
        <v>107</v>
      </c>
      <c r="D261" s="5" t="s">
        <v>59</v>
      </c>
      <c r="E261" t="s">
        <v>55</v>
      </c>
      <c r="F261" t="s">
        <v>63</v>
      </c>
      <c r="H261" t="s">
        <v>69</v>
      </c>
      <c r="I261">
        <f t="shared" si="3"/>
        <v>1.0000000000000001E-9</v>
      </c>
      <c r="T261">
        <v>0.21168894525115259</v>
      </c>
    </row>
    <row r="262" spans="1:20" hidden="1" x14ac:dyDescent="0.3">
      <c r="A262" t="s">
        <v>42</v>
      </c>
      <c r="B262" t="s">
        <v>56</v>
      </c>
      <c r="C262" t="s">
        <v>107</v>
      </c>
      <c r="D262" s="5" t="s">
        <v>59</v>
      </c>
      <c r="E262" t="s">
        <v>55</v>
      </c>
      <c r="F262" t="s">
        <v>63</v>
      </c>
      <c r="H262" t="s">
        <v>69</v>
      </c>
      <c r="I262">
        <f t="shared" si="3"/>
        <v>1.0000000000000001E-9</v>
      </c>
      <c r="T262">
        <v>0.3799711534445378</v>
      </c>
    </row>
    <row r="263" spans="1:20" hidden="1" x14ac:dyDescent="0.3">
      <c r="A263" t="s">
        <v>43</v>
      </c>
      <c r="B263" t="s">
        <v>56</v>
      </c>
      <c r="C263" t="s">
        <v>107</v>
      </c>
      <c r="D263" s="5" t="s">
        <v>59</v>
      </c>
      <c r="E263" t="s">
        <v>55</v>
      </c>
      <c r="F263" t="s">
        <v>63</v>
      </c>
      <c r="H263" t="s">
        <v>69</v>
      </c>
      <c r="I263">
        <f t="shared" si="3"/>
        <v>1.0000000000000001E-9</v>
      </c>
      <c r="T263">
        <v>0</v>
      </c>
    </row>
    <row r="264" spans="1:20" hidden="1" x14ac:dyDescent="0.3">
      <c r="A264" t="s">
        <v>44</v>
      </c>
      <c r="B264" t="s">
        <v>56</v>
      </c>
      <c r="C264" t="s">
        <v>107</v>
      </c>
      <c r="D264" s="5" t="s">
        <v>59</v>
      </c>
      <c r="E264" t="s">
        <v>55</v>
      </c>
      <c r="F264" t="s">
        <v>63</v>
      </c>
      <c r="H264" t="s">
        <v>69</v>
      </c>
      <c r="I264">
        <f t="shared" si="3"/>
        <v>1.0000000000000001E-9</v>
      </c>
      <c r="T264">
        <v>0</v>
      </c>
    </row>
    <row r="265" spans="1:20" hidden="1" x14ac:dyDescent="0.3">
      <c r="A265" t="s">
        <v>45</v>
      </c>
      <c r="B265" t="s">
        <v>56</v>
      </c>
      <c r="C265" t="s">
        <v>107</v>
      </c>
      <c r="D265" s="5" t="s">
        <v>59</v>
      </c>
      <c r="E265" t="s">
        <v>55</v>
      </c>
      <c r="F265" t="s">
        <v>63</v>
      </c>
      <c r="H265" t="s">
        <v>69</v>
      </c>
      <c r="I265">
        <f t="shared" si="3"/>
        <v>1.0000000000000001E-9</v>
      </c>
      <c r="T265">
        <v>0.16177594398146061</v>
      </c>
    </row>
    <row r="266" spans="1:20" hidden="1" x14ac:dyDescent="0.3">
      <c r="A266" t="s">
        <v>46</v>
      </c>
      <c r="B266" t="s">
        <v>56</v>
      </c>
      <c r="C266" t="s">
        <v>107</v>
      </c>
      <c r="D266" s="5" t="s">
        <v>59</v>
      </c>
      <c r="E266" t="s">
        <v>55</v>
      </c>
      <c r="F266" t="s">
        <v>63</v>
      </c>
      <c r="H266" t="s">
        <v>69</v>
      </c>
      <c r="I266">
        <f t="shared" si="3"/>
        <v>1.0000000000000001E-9</v>
      </c>
      <c r="T266">
        <v>1.87148610555549E-2</v>
      </c>
    </row>
    <row r="267" spans="1:20" hidden="1" x14ac:dyDescent="0.3">
      <c r="A267" t="s">
        <v>47</v>
      </c>
      <c r="B267" t="s">
        <v>56</v>
      </c>
      <c r="C267" t="s">
        <v>107</v>
      </c>
      <c r="D267" s="5" t="s">
        <v>59</v>
      </c>
      <c r="E267" t="s">
        <v>55</v>
      </c>
      <c r="F267" t="s">
        <v>63</v>
      </c>
      <c r="H267" t="s">
        <v>69</v>
      </c>
      <c r="I267">
        <f t="shared" si="3"/>
        <v>1.0000000000000001E-9</v>
      </c>
      <c r="T267">
        <v>2.3582364399396081</v>
      </c>
    </row>
    <row r="268" spans="1:20" hidden="1" x14ac:dyDescent="0.3">
      <c r="A268" t="s">
        <v>48</v>
      </c>
      <c r="B268" t="s">
        <v>56</v>
      </c>
      <c r="C268" t="s">
        <v>107</v>
      </c>
      <c r="D268" s="5" t="s">
        <v>59</v>
      </c>
      <c r="E268" t="s">
        <v>55</v>
      </c>
      <c r="F268" t="s">
        <v>63</v>
      </c>
      <c r="H268" t="s">
        <v>69</v>
      </c>
      <c r="I268">
        <f t="shared" si="3"/>
        <v>1.0000000000000001E-9</v>
      </c>
      <c r="T268">
        <v>2.76536855193002</v>
      </c>
    </row>
    <row r="269" spans="1:20" hidden="1" x14ac:dyDescent="0.3">
      <c r="A269" t="s">
        <v>49</v>
      </c>
      <c r="B269" t="s">
        <v>56</v>
      </c>
      <c r="C269" t="s">
        <v>107</v>
      </c>
      <c r="D269" s="5" t="s">
        <v>59</v>
      </c>
      <c r="E269" t="s">
        <v>55</v>
      </c>
      <c r="F269" t="s">
        <v>63</v>
      </c>
      <c r="H269" t="s">
        <v>69</v>
      </c>
      <c r="I269">
        <f t="shared" si="3"/>
        <v>1.0000000000000001E-9</v>
      </c>
      <c r="T269">
        <v>2.8439410471685029</v>
      </c>
    </row>
    <row r="270" spans="1:20" hidden="1" x14ac:dyDescent="0.3">
      <c r="A270" t="s">
        <v>50</v>
      </c>
      <c r="B270" t="s">
        <v>56</v>
      </c>
      <c r="C270" t="s">
        <v>107</v>
      </c>
      <c r="D270" s="5" t="s">
        <v>59</v>
      </c>
      <c r="E270" t="s">
        <v>55</v>
      </c>
      <c r="F270" t="s">
        <v>63</v>
      </c>
      <c r="H270" t="s">
        <v>69</v>
      </c>
      <c r="I270">
        <f t="shared" si="3"/>
        <v>1.0000000000000001E-9</v>
      </c>
      <c r="T270">
        <v>0.89323745631122664</v>
      </c>
    </row>
    <row r="271" spans="1:20" hidden="1" x14ac:dyDescent="0.3">
      <c r="A271" t="s">
        <v>51</v>
      </c>
      <c r="B271" t="s">
        <v>56</v>
      </c>
      <c r="C271" t="s">
        <v>107</v>
      </c>
      <c r="D271" s="5" t="s">
        <v>59</v>
      </c>
      <c r="E271" t="s">
        <v>55</v>
      </c>
      <c r="F271" t="s">
        <v>63</v>
      </c>
      <c r="H271" t="s">
        <v>69</v>
      </c>
      <c r="I271">
        <f t="shared" si="3"/>
        <v>1.0000000000000001E-9</v>
      </c>
      <c r="T271">
        <v>1.001843654353036</v>
      </c>
    </row>
    <row r="272" spans="1:20" hidden="1" x14ac:dyDescent="0.3">
      <c r="A272" t="s">
        <v>52</v>
      </c>
      <c r="B272" t="s">
        <v>56</v>
      </c>
      <c r="C272" t="s">
        <v>107</v>
      </c>
      <c r="D272" s="5" t="s">
        <v>59</v>
      </c>
      <c r="E272" t="s">
        <v>55</v>
      </c>
      <c r="F272" t="s">
        <v>63</v>
      </c>
      <c r="H272" t="s">
        <v>69</v>
      </c>
      <c r="I272">
        <f t="shared" si="3"/>
        <v>1.0000000000000001E-9</v>
      </c>
      <c r="T272">
        <v>0</v>
      </c>
    </row>
    <row r="273" spans="1:22" hidden="1" x14ac:dyDescent="0.3">
      <c r="A273" t="s">
        <v>53</v>
      </c>
      <c r="B273" t="s">
        <v>56</v>
      </c>
      <c r="C273" t="s">
        <v>107</v>
      </c>
      <c r="D273" s="5" t="s">
        <v>59</v>
      </c>
      <c r="E273" t="s">
        <v>55</v>
      </c>
      <c r="F273" t="s">
        <v>63</v>
      </c>
      <c r="H273" t="s">
        <v>69</v>
      </c>
      <c r="I273">
        <f t="shared" si="3"/>
        <v>1.0000000000000001E-9</v>
      </c>
      <c r="T273">
        <v>0</v>
      </c>
    </row>
    <row r="274" spans="1:22" hidden="1" x14ac:dyDescent="0.3">
      <c r="A274" t="s">
        <v>54</v>
      </c>
      <c r="B274" t="s">
        <v>56</v>
      </c>
      <c r="C274" t="s">
        <v>107</v>
      </c>
      <c r="D274" s="5" t="s">
        <v>59</v>
      </c>
      <c r="E274" t="s">
        <v>55</v>
      </c>
      <c r="F274" t="s">
        <v>63</v>
      </c>
      <c r="H274" t="s">
        <v>69</v>
      </c>
      <c r="I274">
        <f t="shared" si="3"/>
        <v>1.0000000000000001E-9</v>
      </c>
      <c r="T274">
        <v>0</v>
      </c>
    </row>
    <row r="275" spans="1:22" hidden="1" x14ac:dyDescent="0.3">
      <c r="A275" t="s">
        <v>55</v>
      </c>
      <c r="B275" t="s">
        <v>56</v>
      </c>
      <c r="C275" s="5" t="s">
        <v>119</v>
      </c>
      <c r="D275" s="5" t="s">
        <v>109</v>
      </c>
      <c r="E275" t="s">
        <v>55</v>
      </c>
      <c r="F275" t="s">
        <v>63</v>
      </c>
      <c r="H275" t="s">
        <v>110</v>
      </c>
      <c r="I275" s="6">
        <f>0.000000001</f>
        <v>1.0000000000000001E-9</v>
      </c>
      <c r="T275">
        <v>0</v>
      </c>
      <c r="V275">
        <v>0</v>
      </c>
    </row>
    <row r="276" spans="1:22" hidden="1" x14ac:dyDescent="0.3">
      <c r="A276" t="s">
        <v>55</v>
      </c>
      <c r="B276" t="s">
        <v>56</v>
      </c>
      <c r="C276" s="5" t="s">
        <v>119</v>
      </c>
      <c r="D276" s="5" t="s">
        <v>109</v>
      </c>
      <c r="E276" t="s">
        <v>55</v>
      </c>
      <c r="F276" t="s">
        <v>64</v>
      </c>
      <c r="H276" t="s">
        <v>110</v>
      </c>
      <c r="I276" s="6">
        <f>0.000000001</f>
        <v>1.0000000000000001E-9</v>
      </c>
      <c r="T276">
        <v>0</v>
      </c>
      <c r="V276">
        <v>0</v>
      </c>
    </row>
    <row r="277" spans="1:22" hidden="1" x14ac:dyDescent="0.3">
      <c r="A277" t="s">
        <v>55</v>
      </c>
      <c r="B277" t="s">
        <v>56</v>
      </c>
      <c r="C277" s="5" t="s">
        <v>119</v>
      </c>
      <c r="D277" s="5" t="s">
        <v>109</v>
      </c>
      <c r="E277" t="s">
        <v>55</v>
      </c>
      <c r="F277" t="s">
        <v>65</v>
      </c>
      <c r="G277" t="s">
        <v>67</v>
      </c>
      <c r="H277" t="s">
        <v>70</v>
      </c>
      <c r="I277">
        <v>0.01</v>
      </c>
      <c r="T277">
        <v>45</v>
      </c>
      <c r="V277">
        <v>45</v>
      </c>
    </row>
    <row r="278" spans="1:22" hidden="1" x14ac:dyDescent="0.3">
      <c r="A278" t="s">
        <v>55</v>
      </c>
      <c r="B278" t="s">
        <v>56</v>
      </c>
      <c r="C278" s="5" t="s">
        <v>119</v>
      </c>
      <c r="D278" s="5" t="s">
        <v>109</v>
      </c>
      <c r="E278" t="s">
        <v>55</v>
      </c>
      <c r="F278" t="s">
        <v>65</v>
      </c>
      <c r="G278" t="s">
        <v>68</v>
      </c>
      <c r="H278" t="s">
        <v>70</v>
      </c>
      <c r="I278">
        <v>0.01</v>
      </c>
      <c r="T278">
        <v>55</v>
      </c>
      <c r="V278">
        <v>55</v>
      </c>
    </row>
    <row r="279" spans="1:22" hidden="1" x14ac:dyDescent="0.3">
      <c r="A279" t="s">
        <v>55</v>
      </c>
      <c r="B279" t="s">
        <v>56</v>
      </c>
      <c r="C279" s="5" t="s">
        <v>119</v>
      </c>
      <c r="D279" s="5" t="s">
        <v>109</v>
      </c>
      <c r="E279" t="s">
        <v>55</v>
      </c>
      <c r="F279" t="s">
        <v>65</v>
      </c>
      <c r="G279" t="s">
        <v>114</v>
      </c>
      <c r="H279" t="s">
        <v>70</v>
      </c>
      <c r="I279">
        <v>0.01</v>
      </c>
      <c r="T279">
        <v>0</v>
      </c>
      <c r="V279">
        <v>0</v>
      </c>
    </row>
    <row r="280" spans="1:22" hidden="1" x14ac:dyDescent="0.3">
      <c r="A280" t="s">
        <v>55</v>
      </c>
      <c r="B280" t="s">
        <v>56</v>
      </c>
      <c r="C280" s="5" t="s">
        <v>119</v>
      </c>
      <c r="D280" s="5" t="s">
        <v>109</v>
      </c>
      <c r="E280" t="s">
        <v>55</v>
      </c>
      <c r="F280" t="s">
        <v>65</v>
      </c>
      <c r="G280" t="s">
        <v>115</v>
      </c>
      <c r="H280" t="s">
        <v>70</v>
      </c>
      <c r="I280">
        <v>0.01</v>
      </c>
      <c r="T280">
        <v>0</v>
      </c>
      <c r="V280">
        <v>0</v>
      </c>
    </row>
    <row r="281" spans="1:22" s="8" customFormat="1" hidden="1" x14ac:dyDescent="0.3">
      <c r="A281" s="8" t="s">
        <v>21</v>
      </c>
      <c r="B281" s="8" t="s">
        <v>56</v>
      </c>
      <c r="C281" s="8" t="s">
        <v>119</v>
      </c>
      <c r="D281" s="8" t="s">
        <v>109</v>
      </c>
      <c r="E281" s="8" t="s">
        <v>55</v>
      </c>
      <c r="F281" s="8" t="s">
        <v>65</v>
      </c>
      <c r="G281" s="8" t="s">
        <v>116</v>
      </c>
      <c r="H281" s="8" t="s">
        <v>70</v>
      </c>
      <c r="I281" s="8">
        <v>0.01</v>
      </c>
      <c r="T281" s="8">
        <v>0</v>
      </c>
      <c r="V281" s="8">
        <v>0</v>
      </c>
    </row>
    <row r="282" spans="1:22" hidden="1" x14ac:dyDescent="0.3">
      <c r="A282" t="s">
        <v>22</v>
      </c>
      <c r="B282" t="s">
        <v>56</v>
      </c>
      <c r="C282" s="5" t="s">
        <v>119</v>
      </c>
      <c r="D282" s="5" t="s">
        <v>109</v>
      </c>
      <c r="E282" t="s">
        <v>55</v>
      </c>
      <c r="F282" t="s">
        <v>65</v>
      </c>
      <c r="H282" t="s">
        <v>110</v>
      </c>
      <c r="I282" s="6">
        <v>1.0000000000000001E-9</v>
      </c>
      <c r="T282">
        <v>305.04754396936812</v>
      </c>
    </row>
    <row r="283" spans="1:22" hidden="1" x14ac:dyDescent="0.3">
      <c r="A283" t="s">
        <v>23</v>
      </c>
      <c r="B283" t="s">
        <v>56</v>
      </c>
      <c r="C283" s="5" t="s">
        <v>119</v>
      </c>
      <c r="D283" s="5" t="s">
        <v>109</v>
      </c>
      <c r="E283" t="s">
        <v>55</v>
      </c>
      <c r="F283" t="s">
        <v>65</v>
      </c>
      <c r="H283" t="s">
        <v>110</v>
      </c>
      <c r="I283" s="6">
        <v>1.0000000000000001E-9</v>
      </c>
      <c r="T283">
        <v>496.45417159432992</v>
      </c>
    </row>
    <row r="284" spans="1:22" hidden="1" x14ac:dyDescent="0.3">
      <c r="A284" t="s">
        <v>24</v>
      </c>
      <c r="B284" t="s">
        <v>56</v>
      </c>
      <c r="C284" s="5" t="s">
        <v>119</v>
      </c>
      <c r="D284" s="5" t="s">
        <v>109</v>
      </c>
      <c r="E284" t="s">
        <v>55</v>
      </c>
      <c r="F284" t="s">
        <v>65</v>
      </c>
      <c r="H284" t="s">
        <v>110</v>
      </c>
      <c r="I284" s="6">
        <v>1.0000000000000001E-9</v>
      </c>
      <c r="T284">
        <v>150.2093667374518</v>
      </c>
    </row>
    <row r="285" spans="1:22" hidden="1" x14ac:dyDescent="0.3">
      <c r="A285" t="s">
        <v>25</v>
      </c>
      <c r="B285" t="s">
        <v>56</v>
      </c>
      <c r="C285" s="5" t="s">
        <v>119</v>
      </c>
      <c r="D285" s="5" t="s">
        <v>109</v>
      </c>
      <c r="E285" t="s">
        <v>55</v>
      </c>
      <c r="F285" t="s">
        <v>65</v>
      </c>
      <c r="H285" t="s">
        <v>110</v>
      </c>
      <c r="I285" s="6">
        <v>1.0000000000000001E-9</v>
      </c>
      <c r="T285">
        <v>502.66117946814938</v>
      </c>
    </row>
    <row r="286" spans="1:22" hidden="1" x14ac:dyDescent="0.3">
      <c r="A286" t="s">
        <v>26</v>
      </c>
      <c r="B286" t="s">
        <v>56</v>
      </c>
      <c r="C286" s="5" t="s">
        <v>119</v>
      </c>
      <c r="D286" s="5" t="s">
        <v>109</v>
      </c>
      <c r="E286" t="s">
        <v>55</v>
      </c>
      <c r="F286" t="s">
        <v>65</v>
      </c>
      <c r="H286" t="s">
        <v>110</v>
      </c>
      <c r="I286" s="6">
        <v>1.0000000000000001E-9</v>
      </c>
      <c r="T286">
        <v>155.92529411852249</v>
      </c>
    </row>
    <row r="287" spans="1:22" hidden="1" x14ac:dyDescent="0.3">
      <c r="A287" t="s">
        <v>27</v>
      </c>
      <c r="B287" t="s">
        <v>56</v>
      </c>
      <c r="C287" s="5" t="s">
        <v>119</v>
      </c>
      <c r="D287" s="5" t="s">
        <v>109</v>
      </c>
      <c r="E287" t="s">
        <v>55</v>
      </c>
      <c r="F287" t="s">
        <v>65</v>
      </c>
      <c r="H287" t="s">
        <v>110</v>
      </c>
      <c r="I287" s="6">
        <v>1.0000000000000001E-9</v>
      </c>
      <c r="T287">
        <v>256.97344841951912</v>
      </c>
    </row>
    <row r="288" spans="1:22" hidden="1" x14ac:dyDescent="0.3">
      <c r="A288" t="s">
        <v>28</v>
      </c>
      <c r="B288" t="s">
        <v>56</v>
      </c>
      <c r="C288" s="5" t="s">
        <v>119</v>
      </c>
      <c r="D288" s="5" t="s">
        <v>109</v>
      </c>
      <c r="E288" t="s">
        <v>55</v>
      </c>
      <c r="F288" t="s">
        <v>65</v>
      </c>
      <c r="H288" t="s">
        <v>110</v>
      </c>
      <c r="I288" s="6">
        <v>1.0000000000000001E-9</v>
      </c>
      <c r="T288">
        <v>273.33928446959771</v>
      </c>
    </row>
    <row r="289" spans="1:20" hidden="1" x14ac:dyDescent="0.3">
      <c r="A289" t="s">
        <v>29</v>
      </c>
      <c r="B289" t="s">
        <v>56</v>
      </c>
      <c r="C289" s="5" t="s">
        <v>119</v>
      </c>
      <c r="D289" s="5" t="s">
        <v>109</v>
      </c>
      <c r="E289" t="s">
        <v>55</v>
      </c>
      <c r="F289" t="s">
        <v>65</v>
      </c>
      <c r="H289" t="s">
        <v>110</v>
      </c>
      <c r="I289" s="6">
        <v>1.0000000000000001E-9</v>
      </c>
      <c r="T289">
        <v>371.24372061929222</v>
      </c>
    </row>
    <row r="290" spans="1:20" hidden="1" x14ac:dyDescent="0.3">
      <c r="A290" t="s">
        <v>30</v>
      </c>
      <c r="B290" t="s">
        <v>56</v>
      </c>
      <c r="C290" s="5" t="s">
        <v>119</v>
      </c>
      <c r="D290" s="5" t="s">
        <v>109</v>
      </c>
      <c r="E290" t="s">
        <v>55</v>
      </c>
      <c r="F290" t="s">
        <v>65</v>
      </c>
      <c r="H290" t="s">
        <v>110</v>
      </c>
      <c r="I290" s="6">
        <v>1.0000000000000001E-9</v>
      </c>
      <c r="T290">
        <v>405.57633524602159</v>
      </c>
    </row>
    <row r="291" spans="1:20" hidden="1" x14ac:dyDescent="0.3">
      <c r="A291" t="s">
        <v>31</v>
      </c>
      <c r="B291" t="s">
        <v>56</v>
      </c>
      <c r="C291" s="5" t="s">
        <v>119</v>
      </c>
      <c r="D291" s="5" t="s">
        <v>109</v>
      </c>
      <c r="E291" t="s">
        <v>55</v>
      </c>
      <c r="F291" t="s">
        <v>65</v>
      </c>
      <c r="H291" t="s">
        <v>110</v>
      </c>
      <c r="I291" s="6">
        <v>1.0000000000000001E-9</v>
      </c>
      <c r="T291">
        <v>406.79454483396438</v>
      </c>
    </row>
    <row r="292" spans="1:20" hidden="1" x14ac:dyDescent="0.3">
      <c r="A292" t="s">
        <v>32</v>
      </c>
      <c r="B292" t="s">
        <v>56</v>
      </c>
      <c r="C292" s="5" t="s">
        <v>119</v>
      </c>
      <c r="D292" s="5" t="s">
        <v>109</v>
      </c>
      <c r="E292" t="s">
        <v>55</v>
      </c>
      <c r="F292" t="s">
        <v>65</v>
      </c>
      <c r="H292" t="s">
        <v>110</v>
      </c>
      <c r="I292" s="6">
        <v>1.0000000000000001E-9</v>
      </c>
      <c r="T292">
        <v>504.30988210937778</v>
      </c>
    </row>
    <row r="293" spans="1:20" hidden="1" x14ac:dyDescent="0.3">
      <c r="A293" t="s">
        <v>33</v>
      </c>
      <c r="B293" t="s">
        <v>56</v>
      </c>
      <c r="C293" s="5" t="s">
        <v>119</v>
      </c>
      <c r="D293" s="5" t="s">
        <v>109</v>
      </c>
      <c r="E293" t="s">
        <v>55</v>
      </c>
      <c r="F293" t="s">
        <v>65</v>
      </c>
      <c r="H293" t="s">
        <v>110</v>
      </c>
      <c r="I293" s="6">
        <v>1.0000000000000001E-9</v>
      </c>
      <c r="T293">
        <v>253.10042933021629</v>
      </c>
    </row>
    <row r="294" spans="1:20" hidden="1" x14ac:dyDescent="0.3">
      <c r="A294" t="s">
        <v>34</v>
      </c>
      <c r="B294" t="s">
        <v>56</v>
      </c>
      <c r="C294" s="5" t="s">
        <v>119</v>
      </c>
      <c r="D294" s="5" t="s">
        <v>109</v>
      </c>
      <c r="E294" t="s">
        <v>55</v>
      </c>
      <c r="F294" t="s">
        <v>65</v>
      </c>
      <c r="H294" t="s">
        <v>110</v>
      </c>
      <c r="I294" s="6">
        <v>1.0000000000000001E-9</v>
      </c>
      <c r="T294">
        <v>335.68340976154468</v>
      </c>
    </row>
    <row r="295" spans="1:20" hidden="1" x14ac:dyDescent="0.3">
      <c r="A295" t="s">
        <v>35</v>
      </c>
      <c r="B295" t="s">
        <v>56</v>
      </c>
      <c r="C295" s="5" t="s">
        <v>119</v>
      </c>
      <c r="D295" s="5" t="s">
        <v>109</v>
      </c>
      <c r="E295" t="s">
        <v>55</v>
      </c>
      <c r="F295" t="s">
        <v>65</v>
      </c>
      <c r="H295" t="s">
        <v>110</v>
      </c>
      <c r="I295" s="6">
        <v>1.0000000000000001E-9</v>
      </c>
      <c r="T295">
        <v>140.68265748281979</v>
      </c>
    </row>
    <row r="296" spans="1:20" hidden="1" x14ac:dyDescent="0.3">
      <c r="A296" t="s">
        <v>36</v>
      </c>
      <c r="B296" t="s">
        <v>56</v>
      </c>
      <c r="C296" s="5" t="s">
        <v>119</v>
      </c>
      <c r="D296" s="5" t="s">
        <v>109</v>
      </c>
      <c r="E296" t="s">
        <v>55</v>
      </c>
      <c r="F296" t="s">
        <v>65</v>
      </c>
      <c r="H296" t="s">
        <v>110</v>
      </c>
      <c r="I296" s="6">
        <v>1.0000000000000001E-9</v>
      </c>
      <c r="T296">
        <v>226.8220283313367</v>
      </c>
    </row>
    <row r="297" spans="1:20" hidden="1" x14ac:dyDescent="0.3">
      <c r="A297" t="s">
        <v>37</v>
      </c>
      <c r="B297" t="s">
        <v>56</v>
      </c>
      <c r="C297" s="5" t="s">
        <v>119</v>
      </c>
      <c r="D297" s="5" t="s">
        <v>109</v>
      </c>
      <c r="E297" t="s">
        <v>55</v>
      </c>
      <c r="F297" t="s">
        <v>65</v>
      </c>
      <c r="H297" t="s">
        <v>110</v>
      </c>
      <c r="I297" s="6">
        <v>1.0000000000000001E-9</v>
      </c>
      <c r="T297">
        <v>477.8126430265259</v>
      </c>
    </row>
    <row r="298" spans="1:20" hidden="1" x14ac:dyDescent="0.3">
      <c r="A298" t="s">
        <v>38</v>
      </c>
      <c r="B298" t="s">
        <v>56</v>
      </c>
      <c r="C298" s="5" t="s">
        <v>119</v>
      </c>
      <c r="D298" s="5" t="s">
        <v>109</v>
      </c>
      <c r="E298" t="s">
        <v>55</v>
      </c>
      <c r="F298" t="s">
        <v>65</v>
      </c>
      <c r="H298" t="s">
        <v>110</v>
      </c>
      <c r="I298" s="6">
        <v>1.0000000000000001E-9</v>
      </c>
      <c r="T298">
        <v>1104.4604105084591</v>
      </c>
    </row>
    <row r="299" spans="1:20" hidden="1" x14ac:dyDescent="0.3">
      <c r="A299" t="s">
        <v>39</v>
      </c>
      <c r="B299" t="s">
        <v>56</v>
      </c>
      <c r="C299" s="5" t="s">
        <v>119</v>
      </c>
      <c r="D299" s="5" t="s">
        <v>109</v>
      </c>
      <c r="E299" t="s">
        <v>55</v>
      </c>
      <c r="F299" t="s">
        <v>65</v>
      </c>
      <c r="H299" t="s">
        <v>110</v>
      </c>
      <c r="I299" s="6">
        <v>1.0000000000000001E-9</v>
      </c>
      <c r="T299">
        <v>434.78515754369772</v>
      </c>
    </row>
    <row r="300" spans="1:20" hidden="1" x14ac:dyDescent="0.3">
      <c r="A300" t="s">
        <v>40</v>
      </c>
      <c r="B300" t="s">
        <v>56</v>
      </c>
      <c r="C300" s="5" t="s">
        <v>119</v>
      </c>
      <c r="D300" s="5" t="s">
        <v>109</v>
      </c>
      <c r="E300" t="s">
        <v>55</v>
      </c>
      <c r="F300" t="s">
        <v>65</v>
      </c>
      <c r="H300" t="s">
        <v>110</v>
      </c>
      <c r="I300" s="6">
        <v>1.0000000000000001E-9</v>
      </c>
      <c r="T300">
        <v>248.51715731239739</v>
      </c>
    </row>
    <row r="301" spans="1:20" hidden="1" x14ac:dyDescent="0.3">
      <c r="A301" t="s">
        <v>41</v>
      </c>
      <c r="B301" t="s">
        <v>56</v>
      </c>
      <c r="C301" s="5" t="s">
        <v>119</v>
      </c>
      <c r="D301" s="5" t="s">
        <v>109</v>
      </c>
      <c r="E301" t="s">
        <v>55</v>
      </c>
      <c r="F301" t="s">
        <v>65</v>
      </c>
      <c r="H301" t="s">
        <v>110</v>
      </c>
      <c r="I301" s="6">
        <v>1.0000000000000001E-9</v>
      </c>
      <c r="T301">
        <v>260.25911899690487</v>
      </c>
    </row>
    <row r="302" spans="1:20" hidden="1" x14ac:dyDescent="0.3">
      <c r="A302" t="s">
        <v>42</v>
      </c>
      <c r="B302" t="s">
        <v>56</v>
      </c>
      <c r="C302" s="5" t="s">
        <v>119</v>
      </c>
      <c r="D302" s="5" t="s">
        <v>109</v>
      </c>
      <c r="E302" t="s">
        <v>55</v>
      </c>
      <c r="F302" t="s">
        <v>65</v>
      </c>
      <c r="H302" t="s">
        <v>110</v>
      </c>
      <c r="I302" s="6">
        <v>1.0000000000000001E-9</v>
      </c>
      <c r="T302">
        <v>116.51729943551101</v>
      </c>
    </row>
    <row r="303" spans="1:20" hidden="1" x14ac:dyDescent="0.3">
      <c r="A303" t="s">
        <v>43</v>
      </c>
      <c r="B303" t="s">
        <v>56</v>
      </c>
      <c r="C303" s="5" t="s">
        <v>119</v>
      </c>
      <c r="D303" s="5" t="s">
        <v>109</v>
      </c>
      <c r="E303" t="s">
        <v>55</v>
      </c>
      <c r="F303" t="s">
        <v>65</v>
      </c>
      <c r="H303" t="s">
        <v>110</v>
      </c>
      <c r="I303" s="6">
        <v>1.0000000000000001E-9</v>
      </c>
      <c r="T303">
        <v>132.74797842449479</v>
      </c>
    </row>
    <row r="304" spans="1:20" hidden="1" x14ac:dyDescent="0.3">
      <c r="A304" t="s">
        <v>44</v>
      </c>
      <c r="B304" t="s">
        <v>56</v>
      </c>
      <c r="C304" s="5" t="s">
        <v>119</v>
      </c>
      <c r="D304" s="5" t="s">
        <v>109</v>
      </c>
      <c r="E304" t="s">
        <v>55</v>
      </c>
      <c r="F304" t="s">
        <v>65</v>
      </c>
      <c r="H304" t="s">
        <v>110</v>
      </c>
      <c r="I304" s="6">
        <v>1.0000000000000001E-9</v>
      </c>
      <c r="T304">
        <v>190.01609287121491</v>
      </c>
    </row>
    <row r="305" spans="1:22" hidden="1" x14ac:dyDescent="0.3">
      <c r="A305" t="s">
        <v>45</v>
      </c>
      <c r="B305" t="s">
        <v>56</v>
      </c>
      <c r="C305" s="5" t="s">
        <v>119</v>
      </c>
      <c r="D305" s="5" t="s">
        <v>109</v>
      </c>
      <c r="E305" t="s">
        <v>55</v>
      </c>
      <c r="F305" t="s">
        <v>65</v>
      </c>
      <c r="H305" t="s">
        <v>110</v>
      </c>
      <c r="I305" s="6">
        <v>1.0000000000000001E-9</v>
      </c>
      <c r="T305">
        <v>156.54449460960089</v>
      </c>
    </row>
    <row r="306" spans="1:22" hidden="1" x14ac:dyDescent="0.3">
      <c r="A306" t="s">
        <v>46</v>
      </c>
      <c r="B306" t="s">
        <v>56</v>
      </c>
      <c r="C306" s="5" t="s">
        <v>119</v>
      </c>
      <c r="D306" s="5" t="s">
        <v>109</v>
      </c>
      <c r="E306" t="s">
        <v>55</v>
      </c>
      <c r="F306" t="s">
        <v>65</v>
      </c>
      <c r="H306" t="s">
        <v>110</v>
      </c>
      <c r="I306" s="6">
        <v>1.0000000000000001E-9</v>
      </c>
      <c r="T306">
        <v>226.8220283313367</v>
      </c>
    </row>
    <row r="307" spans="1:22" hidden="1" x14ac:dyDescent="0.3">
      <c r="A307" t="s">
        <v>47</v>
      </c>
      <c r="B307" t="s">
        <v>56</v>
      </c>
      <c r="C307" s="5" t="s">
        <v>119</v>
      </c>
      <c r="D307" s="5" t="s">
        <v>109</v>
      </c>
      <c r="E307" t="s">
        <v>55</v>
      </c>
      <c r="F307" t="s">
        <v>65</v>
      </c>
      <c r="H307" t="s">
        <v>110</v>
      </c>
      <c r="I307" s="6">
        <v>1.0000000000000001E-9</v>
      </c>
      <c r="T307">
        <v>256.89967363979213</v>
      </c>
    </row>
    <row r="308" spans="1:22" hidden="1" x14ac:dyDescent="0.3">
      <c r="A308" t="s">
        <v>48</v>
      </c>
      <c r="B308" t="s">
        <v>56</v>
      </c>
      <c r="C308" s="5" t="s">
        <v>119</v>
      </c>
      <c r="D308" s="5" t="s">
        <v>109</v>
      </c>
      <c r="E308" t="s">
        <v>55</v>
      </c>
      <c r="F308" t="s">
        <v>65</v>
      </c>
      <c r="H308" t="s">
        <v>110</v>
      </c>
      <c r="I308" s="6">
        <v>1.0000000000000001E-9</v>
      </c>
      <c r="T308">
        <v>256.89967363979213</v>
      </c>
    </row>
    <row r="309" spans="1:22" hidden="1" x14ac:dyDescent="0.3">
      <c r="A309" t="s">
        <v>49</v>
      </c>
      <c r="B309" t="s">
        <v>56</v>
      </c>
      <c r="C309" s="5" t="s">
        <v>119</v>
      </c>
      <c r="D309" s="5" t="s">
        <v>109</v>
      </c>
      <c r="E309" t="s">
        <v>55</v>
      </c>
      <c r="F309" t="s">
        <v>65</v>
      </c>
      <c r="H309" t="s">
        <v>110</v>
      </c>
      <c r="I309" s="6">
        <v>1.0000000000000001E-9</v>
      </c>
      <c r="T309">
        <v>256.89967363979213</v>
      </c>
    </row>
    <row r="310" spans="1:22" hidden="1" x14ac:dyDescent="0.3">
      <c r="A310" t="s">
        <v>50</v>
      </c>
      <c r="B310" t="s">
        <v>56</v>
      </c>
      <c r="C310" s="5" t="s">
        <v>119</v>
      </c>
      <c r="D310" s="5" t="s">
        <v>109</v>
      </c>
      <c r="E310" t="s">
        <v>55</v>
      </c>
      <c r="F310" t="s">
        <v>65</v>
      </c>
      <c r="H310" t="s">
        <v>110</v>
      </c>
      <c r="I310" s="6">
        <v>1.0000000000000001E-9</v>
      </c>
      <c r="T310">
        <v>329.59012968925271</v>
      </c>
    </row>
    <row r="311" spans="1:22" hidden="1" x14ac:dyDescent="0.3">
      <c r="A311" t="s">
        <v>51</v>
      </c>
      <c r="B311" t="s">
        <v>56</v>
      </c>
      <c r="C311" s="5" t="s">
        <v>119</v>
      </c>
      <c r="D311" s="5" t="s">
        <v>109</v>
      </c>
      <c r="E311" t="s">
        <v>55</v>
      </c>
      <c r="F311" t="s">
        <v>65</v>
      </c>
      <c r="H311" t="s">
        <v>110</v>
      </c>
      <c r="I311" s="6">
        <v>1.0000000000000001E-9</v>
      </c>
      <c r="T311">
        <v>329.59012968925282</v>
      </c>
    </row>
    <row r="312" spans="1:22" hidden="1" x14ac:dyDescent="0.3">
      <c r="A312" t="s">
        <v>52</v>
      </c>
      <c r="B312" t="s">
        <v>56</v>
      </c>
      <c r="C312" s="5" t="s">
        <v>119</v>
      </c>
      <c r="D312" s="5" t="s">
        <v>109</v>
      </c>
      <c r="E312" t="s">
        <v>55</v>
      </c>
      <c r="F312" t="s">
        <v>65</v>
      </c>
      <c r="H312" t="s">
        <v>110</v>
      </c>
      <c r="I312" s="6">
        <v>1.0000000000000001E-9</v>
      </c>
      <c r="T312">
        <v>155.9252941185224</v>
      </c>
    </row>
    <row r="313" spans="1:22" hidden="1" x14ac:dyDescent="0.3">
      <c r="A313" t="s">
        <v>53</v>
      </c>
      <c r="B313" t="s">
        <v>56</v>
      </c>
      <c r="C313" s="5" t="s">
        <v>119</v>
      </c>
      <c r="D313" s="5" t="s">
        <v>109</v>
      </c>
      <c r="E313" t="s">
        <v>55</v>
      </c>
      <c r="F313" t="s">
        <v>65</v>
      </c>
      <c r="H313" t="s">
        <v>110</v>
      </c>
      <c r="I313" s="6">
        <v>1.0000000000000001E-9</v>
      </c>
      <c r="T313">
        <v>380.69749609145259</v>
      </c>
    </row>
    <row r="314" spans="1:22" hidden="1" x14ac:dyDescent="0.3">
      <c r="A314" t="s">
        <v>54</v>
      </c>
      <c r="B314" t="s">
        <v>56</v>
      </c>
      <c r="C314" s="5" t="s">
        <v>119</v>
      </c>
      <c r="D314" s="5" t="s">
        <v>109</v>
      </c>
      <c r="E314" t="s">
        <v>55</v>
      </c>
      <c r="F314" t="s">
        <v>65</v>
      </c>
      <c r="H314" t="s">
        <v>110</v>
      </c>
      <c r="I314" s="6">
        <v>1.0000000000000001E-9</v>
      </c>
      <c r="T314">
        <v>384.76036100747899</v>
      </c>
    </row>
    <row r="315" spans="1:22" x14ac:dyDescent="0.3">
      <c r="A315" t="s">
        <v>55</v>
      </c>
      <c r="B315" t="s">
        <v>56</v>
      </c>
      <c r="C315" t="s">
        <v>111</v>
      </c>
      <c r="D315" s="5" t="s">
        <v>109</v>
      </c>
      <c r="E315" t="s">
        <v>55</v>
      </c>
      <c r="F315" t="s">
        <v>64</v>
      </c>
      <c r="H315" t="s">
        <v>69</v>
      </c>
      <c r="I315" s="6">
        <f>0.000000001</f>
        <v>1.0000000000000001E-9</v>
      </c>
      <c r="T315">
        <v>0</v>
      </c>
      <c r="V315">
        <v>0</v>
      </c>
    </row>
    <row r="316" spans="1:22" x14ac:dyDescent="0.3">
      <c r="A316" t="s">
        <v>55</v>
      </c>
      <c r="B316" t="s">
        <v>56</v>
      </c>
      <c r="C316" t="s">
        <v>111</v>
      </c>
      <c r="D316" s="5" t="s">
        <v>109</v>
      </c>
      <c r="E316" t="s">
        <v>55</v>
      </c>
      <c r="F316" t="s">
        <v>65</v>
      </c>
      <c r="H316" t="s">
        <v>69</v>
      </c>
      <c r="I316" s="6">
        <f>0.000000001</f>
        <v>1.0000000000000001E-9</v>
      </c>
      <c r="T316">
        <v>0</v>
      </c>
      <c r="V316">
        <v>0</v>
      </c>
    </row>
    <row r="317" spans="1:22" x14ac:dyDescent="0.3">
      <c r="A317" t="s">
        <v>55</v>
      </c>
      <c r="B317" t="s">
        <v>56</v>
      </c>
      <c r="C317" t="s">
        <v>111</v>
      </c>
      <c r="D317" s="5" t="s">
        <v>109</v>
      </c>
      <c r="E317" t="s">
        <v>55</v>
      </c>
      <c r="F317" t="s">
        <v>65</v>
      </c>
      <c r="G317" t="s">
        <v>67</v>
      </c>
      <c r="H317" t="s">
        <v>70</v>
      </c>
      <c r="I317">
        <v>0.01</v>
      </c>
      <c r="T317">
        <v>45</v>
      </c>
      <c r="V317">
        <v>45</v>
      </c>
    </row>
    <row r="318" spans="1:22" x14ac:dyDescent="0.3">
      <c r="A318" t="s">
        <v>55</v>
      </c>
      <c r="B318" t="s">
        <v>56</v>
      </c>
      <c r="C318" t="s">
        <v>111</v>
      </c>
      <c r="D318" s="5" t="s">
        <v>109</v>
      </c>
      <c r="E318" t="s">
        <v>55</v>
      </c>
      <c r="F318" t="s">
        <v>65</v>
      </c>
      <c r="G318" t="s">
        <v>68</v>
      </c>
      <c r="H318" t="s">
        <v>70</v>
      </c>
      <c r="I318">
        <v>0.01</v>
      </c>
      <c r="T318">
        <v>55</v>
      </c>
      <c r="V318">
        <v>55</v>
      </c>
    </row>
    <row r="319" spans="1:22" x14ac:dyDescent="0.3">
      <c r="A319" t="s">
        <v>55</v>
      </c>
      <c r="B319" t="s">
        <v>56</v>
      </c>
      <c r="C319" t="s">
        <v>111</v>
      </c>
      <c r="D319" s="5" t="s">
        <v>109</v>
      </c>
      <c r="E319" t="s">
        <v>55</v>
      </c>
      <c r="F319" t="s">
        <v>65</v>
      </c>
      <c r="G319" t="s">
        <v>114</v>
      </c>
      <c r="H319" t="s">
        <v>70</v>
      </c>
      <c r="I319">
        <v>0.01</v>
      </c>
      <c r="T319">
        <v>0</v>
      </c>
      <c r="V319">
        <v>0</v>
      </c>
    </row>
    <row r="320" spans="1:22" x14ac:dyDescent="0.3">
      <c r="A320" t="s">
        <v>55</v>
      </c>
      <c r="B320" t="s">
        <v>56</v>
      </c>
      <c r="C320" t="s">
        <v>111</v>
      </c>
      <c r="D320" s="5" t="s">
        <v>109</v>
      </c>
      <c r="E320" t="s">
        <v>55</v>
      </c>
      <c r="F320" t="s">
        <v>65</v>
      </c>
      <c r="G320" t="s">
        <v>115</v>
      </c>
      <c r="H320" t="s">
        <v>70</v>
      </c>
      <c r="I320">
        <v>0.01</v>
      </c>
      <c r="T320">
        <v>0</v>
      </c>
      <c r="V320">
        <v>0</v>
      </c>
    </row>
    <row r="321" spans="1:22" s="8" customFormat="1" x14ac:dyDescent="0.3">
      <c r="A321" s="8" t="s">
        <v>21</v>
      </c>
      <c r="B321" s="8" t="s">
        <v>56</v>
      </c>
      <c r="C321" s="8" t="s">
        <v>111</v>
      </c>
      <c r="D321" s="8" t="s">
        <v>109</v>
      </c>
      <c r="E321" s="8" t="s">
        <v>55</v>
      </c>
      <c r="F321" t="s">
        <v>63</v>
      </c>
      <c r="G321" s="8" t="s">
        <v>116</v>
      </c>
      <c r="H321" s="8" t="s">
        <v>70</v>
      </c>
      <c r="I321" s="8">
        <v>0.01</v>
      </c>
      <c r="T321" s="8">
        <v>0</v>
      </c>
      <c r="V321" s="8">
        <v>0</v>
      </c>
    </row>
    <row r="322" spans="1:22" x14ac:dyDescent="0.3">
      <c r="A322" t="s">
        <v>22</v>
      </c>
      <c r="B322" t="s">
        <v>56</v>
      </c>
      <c r="C322" t="s">
        <v>111</v>
      </c>
      <c r="D322" s="5" t="s">
        <v>109</v>
      </c>
      <c r="E322" t="s">
        <v>55</v>
      </c>
      <c r="F322" t="s">
        <v>63</v>
      </c>
      <c r="H322" t="s">
        <v>110</v>
      </c>
      <c r="I322" s="6">
        <v>1.0000000000000001E-9</v>
      </c>
      <c r="T322">
        <v>746.41512367174403</v>
      </c>
    </row>
    <row r="323" spans="1:22" x14ac:dyDescent="0.3">
      <c r="A323" t="s">
        <v>23</v>
      </c>
      <c r="B323" t="s">
        <v>56</v>
      </c>
      <c r="C323" t="s">
        <v>111</v>
      </c>
      <c r="D323" s="5" t="s">
        <v>109</v>
      </c>
      <c r="E323" t="s">
        <v>55</v>
      </c>
      <c r="F323" t="s">
        <v>63</v>
      </c>
      <c r="H323" t="s">
        <v>110</v>
      </c>
      <c r="I323" s="6">
        <v>1.0000000000000001E-9</v>
      </c>
      <c r="T323">
        <v>640.76615361036704</v>
      </c>
    </row>
    <row r="324" spans="1:22" x14ac:dyDescent="0.3">
      <c r="A324" t="s">
        <v>24</v>
      </c>
      <c r="B324" t="s">
        <v>56</v>
      </c>
      <c r="C324" t="s">
        <v>111</v>
      </c>
      <c r="D324" s="5" t="s">
        <v>109</v>
      </c>
      <c r="E324" t="s">
        <v>55</v>
      </c>
      <c r="F324" t="s">
        <v>63</v>
      </c>
      <c r="H324" t="s">
        <v>110</v>
      </c>
      <c r="I324" s="6">
        <v>1.0000000000000001E-9</v>
      </c>
      <c r="T324">
        <v>1335.171413358677</v>
      </c>
    </row>
    <row r="325" spans="1:22" x14ac:dyDescent="0.3">
      <c r="A325" t="s">
        <v>25</v>
      </c>
      <c r="B325" t="s">
        <v>56</v>
      </c>
      <c r="C325" t="s">
        <v>111</v>
      </c>
      <c r="D325" s="5" t="s">
        <v>109</v>
      </c>
      <c r="E325" t="s">
        <v>55</v>
      </c>
      <c r="F325" t="s">
        <v>63</v>
      </c>
      <c r="H325" t="s">
        <v>110</v>
      </c>
      <c r="I325" s="6">
        <v>1.0000000000000001E-9</v>
      </c>
      <c r="T325">
        <v>801.80449826047061</v>
      </c>
    </row>
    <row r="326" spans="1:22" x14ac:dyDescent="0.3">
      <c r="A326" t="s">
        <v>26</v>
      </c>
      <c r="B326" t="s">
        <v>56</v>
      </c>
      <c r="C326" t="s">
        <v>111</v>
      </c>
      <c r="D326" s="5" t="s">
        <v>109</v>
      </c>
      <c r="E326" t="s">
        <v>55</v>
      </c>
      <c r="F326" t="s">
        <v>63</v>
      </c>
      <c r="H326" t="s">
        <v>110</v>
      </c>
      <c r="I326" s="6">
        <v>1.0000000000000001E-9</v>
      </c>
      <c r="T326">
        <v>1211.869544675814</v>
      </c>
    </row>
    <row r="327" spans="1:22" x14ac:dyDescent="0.3">
      <c r="A327" t="s">
        <v>27</v>
      </c>
      <c r="B327" t="s">
        <v>56</v>
      </c>
      <c r="C327" t="s">
        <v>111</v>
      </c>
      <c r="D327" s="5" t="s">
        <v>109</v>
      </c>
      <c r="E327" t="s">
        <v>55</v>
      </c>
      <c r="F327" t="s">
        <v>63</v>
      </c>
      <c r="H327" t="s">
        <v>110</v>
      </c>
      <c r="I327" s="6">
        <v>1.0000000000000001E-9</v>
      </c>
      <c r="T327">
        <v>862.55522562031217</v>
      </c>
    </row>
    <row r="328" spans="1:22" x14ac:dyDescent="0.3">
      <c r="A328" t="s">
        <v>28</v>
      </c>
      <c r="B328" t="s">
        <v>56</v>
      </c>
      <c r="C328" t="s">
        <v>111</v>
      </c>
      <c r="D328" s="5" t="s">
        <v>109</v>
      </c>
      <c r="E328" t="s">
        <v>55</v>
      </c>
      <c r="F328" t="s">
        <v>63</v>
      </c>
      <c r="H328" t="s">
        <v>110</v>
      </c>
      <c r="I328" s="6">
        <v>1.0000000000000001E-9</v>
      </c>
      <c r="T328">
        <v>1183.398333016683</v>
      </c>
    </row>
    <row r="329" spans="1:22" x14ac:dyDescent="0.3">
      <c r="A329" t="s">
        <v>29</v>
      </c>
      <c r="B329" t="s">
        <v>56</v>
      </c>
      <c r="C329" t="s">
        <v>111</v>
      </c>
      <c r="D329" s="5" t="s">
        <v>109</v>
      </c>
      <c r="E329" t="s">
        <v>55</v>
      </c>
      <c r="F329" t="s">
        <v>63</v>
      </c>
      <c r="H329" t="s">
        <v>110</v>
      </c>
      <c r="I329" s="6">
        <v>1.0000000000000001E-9</v>
      </c>
      <c r="T329">
        <v>1218.015927312503</v>
      </c>
    </row>
    <row r="330" spans="1:22" x14ac:dyDescent="0.3">
      <c r="A330" t="s">
        <v>30</v>
      </c>
      <c r="B330" t="s">
        <v>56</v>
      </c>
      <c r="C330" t="s">
        <v>111</v>
      </c>
      <c r="D330" s="5" t="s">
        <v>109</v>
      </c>
      <c r="E330" t="s">
        <v>55</v>
      </c>
      <c r="F330" t="s">
        <v>63</v>
      </c>
      <c r="H330" t="s">
        <v>110</v>
      </c>
      <c r="I330" s="6">
        <v>1.0000000000000001E-9</v>
      </c>
      <c r="T330">
        <v>860.20282876758392</v>
      </c>
    </row>
    <row r="331" spans="1:22" x14ac:dyDescent="0.3">
      <c r="A331" t="s">
        <v>31</v>
      </c>
      <c r="B331" t="s">
        <v>56</v>
      </c>
      <c r="C331" t="s">
        <v>111</v>
      </c>
      <c r="D331" s="5" t="s">
        <v>109</v>
      </c>
      <c r="E331" t="s">
        <v>55</v>
      </c>
      <c r="F331" t="s">
        <v>63</v>
      </c>
      <c r="H331" t="s">
        <v>110</v>
      </c>
      <c r="I331" s="6">
        <v>1.0000000000000001E-9</v>
      </c>
      <c r="T331">
        <v>854.73491422374627</v>
      </c>
    </row>
    <row r="332" spans="1:22" x14ac:dyDescent="0.3">
      <c r="A332" t="s">
        <v>32</v>
      </c>
      <c r="B332" t="s">
        <v>56</v>
      </c>
      <c r="C332" t="s">
        <v>111</v>
      </c>
      <c r="D332" s="5" t="s">
        <v>109</v>
      </c>
      <c r="E332" t="s">
        <v>55</v>
      </c>
      <c r="F332" t="s">
        <v>63</v>
      </c>
      <c r="H332" t="s">
        <v>110</v>
      </c>
      <c r="I332" s="6">
        <v>1.0000000000000001E-9</v>
      </c>
      <c r="T332">
        <v>620.32667531363529</v>
      </c>
    </row>
    <row r="333" spans="1:22" x14ac:dyDescent="0.3">
      <c r="A333" t="s">
        <v>33</v>
      </c>
      <c r="B333" t="s">
        <v>56</v>
      </c>
      <c r="C333" t="s">
        <v>111</v>
      </c>
      <c r="D333" s="5" t="s">
        <v>109</v>
      </c>
      <c r="E333" t="s">
        <v>55</v>
      </c>
      <c r="F333" t="s">
        <v>63</v>
      </c>
      <c r="H333" t="s">
        <v>110</v>
      </c>
      <c r="I333" s="6">
        <v>1.0000000000000001E-9</v>
      </c>
      <c r="T333">
        <v>1058.02609612877</v>
      </c>
    </row>
    <row r="334" spans="1:22" x14ac:dyDescent="0.3">
      <c r="A334" t="s">
        <v>34</v>
      </c>
      <c r="B334" t="s">
        <v>56</v>
      </c>
      <c r="C334" t="s">
        <v>111</v>
      </c>
      <c r="D334" s="5" t="s">
        <v>109</v>
      </c>
      <c r="E334" t="s">
        <v>55</v>
      </c>
      <c r="F334" t="s">
        <v>63</v>
      </c>
      <c r="H334" t="s">
        <v>110</v>
      </c>
      <c r="I334" s="6">
        <v>1.0000000000000001E-9</v>
      </c>
      <c r="T334">
        <v>719.68940429852785</v>
      </c>
    </row>
    <row r="335" spans="1:22" x14ac:dyDescent="0.3">
      <c r="A335" t="s">
        <v>35</v>
      </c>
      <c r="B335" t="s">
        <v>56</v>
      </c>
      <c r="C335" t="s">
        <v>111</v>
      </c>
      <c r="D335" s="5" t="s">
        <v>109</v>
      </c>
      <c r="E335" t="s">
        <v>55</v>
      </c>
      <c r="F335" t="s">
        <v>63</v>
      </c>
      <c r="H335" t="s">
        <v>110</v>
      </c>
      <c r="I335" s="6">
        <v>1.0000000000000001E-9</v>
      </c>
      <c r="T335">
        <v>1148.221650230191</v>
      </c>
    </row>
    <row r="336" spans="1:22" x14ac:dyDescent="0.3">
      <c r="A336" t="s">
        <v>36</v>
      </c>
      <c r="B336" t="s">
        <v>56</v>
      </c>
      <c r="C336" t="s">
        <v>111</v>
      </c>
      <c r="D336" s="5" t="s">
        <v>109</v>
      </c>
      <c r="E336" t="s">
        <v>55</v>
      </c>
      <c r="F336" t="s">
        <v>63</v>
      </c>
      <c r="H336" t="s">
        <v>110</v>
      </c>
      <c r="I336" s="6">
        <v>1.0000000000000001E-9</v>
      </c>
      <c r="T336">
        <v>1155.7532079711459</v>
      </c>
    </row>
    <row r="337" spans="1:20" x14ac:dyDescent="0.3">
      <c r="A337" t="s">
        <v>37</v>
      </c>
      <c r="B337" t="s">
        <v>56</v>
      </c>
      <c r="C337" t="s">
        <v>111</v>
      </c>
      <c r="D337" s="5" t="s">
        <v>109</v>
      </c>
      <c r="E337" t="s">
        <v>55</v>
      </c>
      <c r="F337" t="s">
        <v>63</v>
      </c>
      <c r="H337" t="s">
        <v>110</v>
      </c>
      <c r="I337" s="6">
        <v>1.0000000000000001E-9</v>
      </c>
      <c r="T337">
        <v>597.55080794699131</v>
      </c>
    </row>
    <row r="338" spans="1:20" x14ac:dyDescent="0.3">
      <c r="A338" t="s">
        <v>38</v>
      </c>
      <c r="B338" t="s">
        <v>56</v>
      </c>
      <c r="C338" t="s">
        <v>111</v>
      </c>
      <c r="D338" s="5" t="s">
        <v>109</v>
      </c>
      <c r="E338" t="s">
        <v>55</v>
      </c>
      <c r="F338" t="s">
        <v>63</v>
      </c>
      <c r="H338" t="s">
        <v>110</v>
      </c>
      <c r="I338" s="6">
        <v>1.0000000000000001E-9</v>
      </c>
      <c r="T338">
        <v>596.08876978692399</v>
      </c>
    </row>
    <row r="339" spans="1:20" x14ac:dyDescent="0.3">
      <c r="A339" t="s">
        <v>39</v>
      </c>
      <c r="B339" t="s">
        <v>56</v>
      </c>
      <c r="C339" t="s">
        <v>111</v>
      </c>
      <c r="D339" s="5" t="s">
        <v>109</v>
      </c>
      <c r="E339" t="s">
        <v>55</v>
      </c>
      <c r="F339" t="s">
        <v>63</v>
      </c>
      <c r="H339" t="s">
        <v>110</v>
      </c>
      <c r="I339" s="6">
        <v>1.0000000000000001E-9</v>
      </c>
      <c r="T339">
        <v>620.95678836716297</v>
      </c>
    </row>
    <row r="340" spans="1:20" x14ac:dyDescent="0.3">
      <c r="A340" t="s">
        <v>40</v>
      </c>
      <c r="B340" t="s">
        <v>56</v>
      </c>
      <c r="C340" t="s">
        <v>111</v>
      </c>
      <c r="D340" s="5" t="s">
        <v>109</v>
      </c>
      <c r="E340" t="s">
        <v>55</v>
      </c>
      <c r="F340" t="s">
        <v>63</v>
      </c>
      <c r="H340" t="s">
        <v>110</v>
      </c>
      <c r="I340" s="6">
        <v>1.0000000000000001E-9</v>
      </c>
      <c r="T340">
        <v>1029.440022937835</v>
      </c>
    </row>
    <row r="341" spans="1:20" x14ac:dyDescent="0.3">
      <c r="A341" t="s">
        <v>41</v>
      </c>
      <c r="B341" t="s">
        <v>56</v>
      </c>
      <c r="C341" t="s">
        <v>111</v>
      </c>
      <c r="D341" s="5" t="s">
        <v>109</v>
      </c>
      <c r="E341" t="s">
        <v>55</v>
      </c>
      <c r="F341" t="s">
        <v>63</v>
      </c>
      <c r="H341" t="s">
        <v>110</v>
      </c>
      <c r="I341" s="6">
        <v>1.0000000000000001E-9</v>
      </c>
      <c r="T341">
        <v>573.35886607517591</v>
      </c>
    </row>
    <row r="342" spans="1:20" x14ac:dyDescent="0.3">
      <c r="A342" t="s">
        <v>42</v>
      </c>
      <c r="B342" t="s">
        <v>56</v>
      </c>
      <c r="C342" t="s">
        <v>111</v>
      </c>
      <c r="D342" s="5" t="s">
        <v>109</v>
      </c>
      <c r="E342" t="s">
        <v>55</v>
      </c>
      <c r="F342" t="s">
        <v>63</v>
      </c>
      <c r="H342" t="s">
        <v>110</v>
      </c>
      <c r="I342" s="6">
        <v>1.0000000000000001E-9</v>
      </c>
      <c r="T342">
        <v>1984.389024631884</v>
      </c>
    </row>
    <row r="343" spans="1:20" x14ac:dyDescent="0.3">
      <c r="A343" t="s">
        <v>43</v>
      </c>
      <c r="B343" t="s">
        <v>56</v>
      </c>
      <c r="C343" t="s">
        <v>111</v>
      </c>
      <c r="D343" s="5" t="s">
        <v>109</v>
      </c>
      <c r="E343" t="s">
        <v>55</v>
      </c>
      <c r="F343" t="s">
        <v>63</v>
      </c>
      <c r="H343" t="s">
        <v>110</v>
      </c>
      <c r="I343" s="6">
        <v>1.0000000000000001E-9</v>
      </c>
      <c r="T343">
        <v>2542.52813322053</v>
      </c>
    </row>
    <row r="344" spans="1:20" x14ac:dyDescent="0.3">
      <c r="A344" t="s">
        <v>44</v>
      </c>
      <c r="B344" t="s">
        <v>56</v>
      </c>
      <c r="C344" t="s">
        <v>111</v>
      </c>
      <c r="D344" s="5" t="s">
        <v>109</v>
      </c>
      <c r="E344" t="s">
        <v>55</v>
      </c>
      <c r="F344" t="s">
        <v>63</v>
      </c>
      <c r="H344" t="s">
        <v>110</v>
      </c>
      <c r="I344" s="6">
        <v>1.0000000000000001E-9</v>
      </c>
      <c r="T344">
        <v>1155.084887101161</v>
      </c>
    </row>
    <row r="345" spans="1:20" x14ac:dyDescent="0.3">
      <c r="A345" t="s">
        <v>45</v>
      </c>
      <c r="B345" t="s">
        <v>56</v>
      </c>
      <c r="C345" t="s">
        <v>111</v>
      </c>
      <c r="D345" s="5" t="s">
        <v>109</v>
      </c>
      <c r="E345" t="s">
        <v>55</v>
      </c>
      <c r="F345" t="s">
        <v>63</v>
      </c>
      <c r="H345" t="s">
        <v>110</v>
      </c>
      <c r="I345" s="6">
        <v>1.0000000000000001E-9</v>
      </c>
      <c r="T345">
        <v>1928.764135033128</v>
      </c>
    </row>
    <row r="346" spans="1:20" x14ac:dyDescent="0.3">
      <c r="A346" t="s">
        <v>46</v>
      </c>
      <c r="B346" t="s">
        <v>56</v>
      </c>
      <c r="C346" t="s">
        <v>111</v>
      </c>
      <c r="D346" s="5" t="s">
        <v>109</v>
      </c>
      <c r="E346" t="s">
        <v>55</v>
      </c>
      <c r="F346" t="s">
        <v>63</v>
      </c>
      <c r="H346" t="s">
        <v>110</v>
      </c>
      <c r="I346" s="6">
        <v>1.0000000000000001E-9</v>
      </c>
      <c r="T346">
        <v>1155.7532079711459</v>
      </c>
    </row>
    <row r="347" spans="1:20" x14ac:dyDescent="0.3">
      <c r="A347" t="s">
        <v>47</v>
      </c>
      <c r="B347" t="s">
        <v>56</v>
      </c>
      <c r="C347" t="s">
        <v>111</v>
      </c>
      <c r="D347" s="5" t="s">
        <v>109</v>
      </c>
      <c r="E347" t="s">
        <v>55</v>
      </c>
      <c r="F347" t="s">
        <v>63</v>
      </c>
      <c r="H347" t="s">
        <v>110</v>
      </c>
      <c r="I347" s="6">
        <v>1.0000000000000001E-9</v>
      </c>
      <c r="T347">
        <v>412.71121634885731</v>
      </c>
    </row>
    <row r="348" spans="1:20" x14ac:dyDescent="0.3">
      <c r="A348" t="s">
        <v>48</v>
      </c>
      <c r="B348" t="s">
        <v>56</v>
      </c>
      <c r="C348" t="s">
        <v>111</v>
      </c>
      <c r="D348" s="5" t="s">
        <v>109</v>
      </c>
      <c r="E348" t="s">
        <v>55</v>
      </c>
      <c r="F348" t="s">
        <v>63</v>
      </c>
      <c r="H348" t="s">
        <v>110</v>
      </c>
      <c r="I348" s="6">
        <v>1.0000000000000001E-9</v>
      </c>
      <c r="T348">
        <v>412.71121634885742</v>
      </c>
    </row>
    <row r="349" spans="1:20" x14ac:dyDescent="0.3">
      <c r="A349" t="s">
        <v>49</v>
      </c>
      <c r="B349" t="s">
        <v>56</v>
      </c>
      <c r="C349" t="s">
        <v>111</v>
      </c>
      <c r="D349" s="5" t="s">
        <v>109</v>
      </c>
      <c r="E349" t="s">
        <v>55</v>
      </c>
      <c r="F349" t="s">
        <v>63</v>
      </c>
      <c r="H349" t="s">
        <v>110</v>
      </c>
      <c r="I349" s="6">
        <v>1.0000000000000001E-9</v>
      </c>
      <c r="T349">
        <v>412.71121634885742</v>
      </c>
    </row>
    <row r="350" spans="1:20" x14ac:dyDescent="0.3">
      <c r="A350" t="s">
        <v>50</v>
      </c>
      <c r="B350" t="s">
        <v>56</v>
      </c>
      <c r="C350" t="s">
        <v>111</v>
      </c>
      <c r="D350" s="5" t="s">
        <v>109</v>
      </c>
      <c r="E350" t="s">
        <v>55</v>
      </c>
      <c r="F350" t="s">
        <v>63</v>
      </c>
      <c r="H350" t="s">
        <v>110</v>
      </c>
      <c r="I350" s="6">
        <v>1.0000000000000001E-9</v>
      </c>
      <c r="T350">
        <v>821.95201447015779</v>
      </c>
    </row>
    <row r="351" spans="1:20" x14ac:dyDescent="0.3">
      <c r="A351" t="s">
        <v>51</v>
      </c>
      <c r="B351" t="s">
        <v>56</v>
      </c>
      <c r="C351" t="s">
        <v>111</v>
      </c>
      <c r="D351" s="5" t="s">
        <v>109</v>
      </c>
      <c r="E351" t="s">
        <v>55</v>
      </c>
      <c r="F351" t="s">
        <v>63</v>
      </c>
      <c r="H351" t="s">
        <v>110</v>
      </c>
      <c r="I351" s="6">
        <v>1.0000000000000001E-9</v>
      </c>
      <c r="T351">
        <v>821.95201447015791</v>
      </c>
    </row>
    <row r="352" spans="1:20" x14ac:dyDescent="0.3">
      <c r="A352" t="s">
        <v>52</v>
      </c>
      <c r="B352" t="s">
        <v>56</v>
      </c>
      <c r="C352" t="s">
        <v>111</v>
      </c>
      <c r="D352" s="5" t="s">
        <v>109</v>
      </c>
      <c r="E352" t="s">
        <v>55</v>
      </c>
      <c r="F352" t="s">
        <v>63</v>
      </c>
      <c r="H352" t="s">
        <v>110</v>
      </c>
      <c r="I352" s="6">
        <v>1.0000000000000001E-9</v>
      </c>
      <c r="T352">
        <v>1211.869544675814</v>
      </c>
    </row>
    <row r="353" spans="1:20" x14ac:dyDescent="0.3">
      <c r="A353" t="s">
        <v>53</v>
      </c>
      <c r="B353" t="s">
        <v>56</v>
      </c>
      <c r="C353" t="s">
        <v>111</v>
      </c>
      <c r="D353" s="5" t="s">
        <v>109</v>
      </c>
      <c r="E353" t="s">
        <v>55</v>
      </c>
      <c r="F353" t="s">
        <v>63</v>
      </c>
      <c r="H353" t="s">
        <v>110</v>
      </c>
      <c r="I353" s="6">
        <v>1.0000000000000001E-9</v>
      </c>
      <c r="T353">
        <v>889.31578578241113</v>
      </c>
    </row>
    <row r="354" spans="1:20" x14ac:dyDescent="0.3">
      <c r="A354" t="s">
        <v>54</v>
      </c>
      <c r="B354" t="s">
        <v>56</v>
      </c>
      <c r="C354" t="s">
        <v>111</v>
      </c>
      <c r="D354" s="5" t="s">
        <v>109</v>
      </c>
      <c r="E354" t="s">
        <v>55</v>
      </c>
      <c r="F354" t="s">
        <v>63</v>
      </c>
      <c r="H354" t="s">
        <v>110</v>
      </c>
      <c r="I354" s="6">
        <v>1.0000000000000001E-9</v>
      </c>
      <c r="T354">
        <v>883.15583038253158</v>
      </c>
    </row>
    <row r="355" spans="1:20" hidden="1" x14ac:dyDescent="0.3">
      <c r="A355" t="s">
        <v>55</v>
      </c>
      <c r="B355" t="s">
        <v>56</v>
      </c>
      <c r="C355" t="s">
        <v>57</v>
      </c>
      <c r="D355" t="s">
        <v>60</v>
      </c>
      <c r="E355" t="s">
        <v>55</v>
      </c>
      <c r="H355" t="s">
        <v>71</v>
      </c>
      <c r="I355">
        <v>1</v>
      </c>
      <c r="T355">
        <v>0</v>
      </c>
    </row>
    <row r="356" spans="1:20" s="7" customFormat="1" hidden="1" x14ac:dyDescent="0.3">
      <c r="A356" s="7" t="s">
        <v>55</v>
      </c>
      <c r="B356" s="7" t="s">
        <v>56</v>
      </c>
      <c r="C356" s="7" t="s">
        <v>58</v>
      </c>
      <c r="D356" s="7" t="s">
        <v>60</v>
      </c>
      <c r="E356" s="7" t="s">
        <v>55</v>
      </c>
      <c r="H356" s="7" t="s">
        <v>71</v>
      </c>
      <c r="I356" s="7">
        <v>1</v>
      </c>
      <c r="T356" s="7">
        <v>1</v>
      </c>
    </row>
    <row r="357" spans="1:20" s="7" customFormat="1" hidden="1" x14ac:dyDescent="0.3">
      <c r="A357" s="7" t="s">
        <v>55</v>
      </c>
      <c r="B357" t="s">
        <v>56</v>
      </c>
      <c r="C357" t="s">
        <v>107</v>
      </c>
      <c r="D357" s="5" t="s">
        <v>59</v>
      </c>
      <c r="E357"/>
      <c r="F357" t="s">
        <v>63</v>
      </c>
      <c r="G357"/>
      <c r="H357" t="s">
        <v>69</v>
      </c>
      <c r="I357">
        <f t="shared" ref="I357" si="4">0.000000001</f>
        <v>1.0000000000000001E-9</v>
      </c>
      <c r="T357" s="7">
        <v>0</v>
      </c>
    </row>
    <row r="358" spans="1:20" hidden="1" x14ac:dyDescent="0.3">
      <c r="A358" t="s">
        <v>55</v>
      </c>
      <c r="B358" t="s">
        <v>56</v>
      </c>
      <c r="C358" t="s">
        <v>58</v>
      </c>
      <c r="D358" t="s">
        <v>120</v>
      </c>
      <c r="H358" t="s">
        <v>118</v>
      </c>
      <c r="I358">
        <v>1</v>
      </c>
      <c r="T358">
        <f>365*AA358</f>
        <v>0</v>
      </c>
    </row>
    <row r="359" spans="1:20" x14ac:dyDescent="0.3">
      <c r="A359" t="s">
        <v>55</v>
      </c>
      <c r="B359" t="s">
        <v>56</v>
      </c>
      <c r="C359" t="s">
        <v>111</v>
      </c>
      <c r="D359" s="5" t="s">
        <v>109</v>
      </c>
      <c r="E359" t="s">
        <v>55</v>
      </c>
      <c r="F359" t="s">
        <v>63</v>
      </c>
      <c r="H359" t="s">
        <v>110</v>
      </c>
      <c r="I359" s="6">
        <v>1.0000000000000001E-9</v>
      </c>
      <c r="T359">
        <v>0</v>
      </c>
    </row>
  </sheetData>
  <autoFilter ref="A1:AC359" xr:uid="{00000000-0001-0000-0000-000000000000}">
    <filterColumn colId="2">
      <filters>
        <filter val="LIGHT_APPL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CE0D0-D468-42CD-BEF1-98BEBA7F437F}">
  <dimension ref="A1"/>
  <sheetViews>
    <sheetView workbookViewId="0"/>
  </sheetViews>
  <sheetFormatPr defaultColWidth="8.66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Amadu Epishev</cp:lastModifiedBy>
  <dcterms:created xsi:type="dcterms:W3CDTF">2025-01-16T15:04:58Z</dcterms:created>
  <dcterms:modified xsi:type="dcterms:W3CDTF">2025-01-27T14:18:25Z</dcterms:modified>
</cp:coreProperties>
</file>