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0455" windowHeight="7695"/>
  </bookViews>
  <sheets>
    <sheet name="Complete Entropy" sheetId="1" r:id="rId1"/>
    <sheet name="IG Weather" sheetId="9" r:id="rId2"/>
    <sheet name="IG Temp" sheetId="10" r:id="rId3"/>
    <sheet name="Sheet2" sheetId="2" r:id="rId4"/>
    <sheet name="Sheet3" sheetId="3" r:id="rId5"/>
    <sheet name="Step4" sheetId="7" r:id="rId6"/>
    <sheet name="Step5" sheetId="8" r:id="rId7"/>
  </sheets>
  <calcPr calcId="124519"/>
</workbook>
</file>

<file path=xl/calcChain.xml><?xml version="1.0" encoding="utf-8"?>
<calcChain xmlns="http://schemas.openxmlformats.org/spreadsheetml/2006/main">
  <c r="D25" i="10"/>
  <c r="D26" s="1"/>
  <c r="D24"/>
  <c r="K19"/>
  <c r="I19"/>
  <c r="K13"/>
  <c r="I13"/>
  <c r="K8"/>
  <c r="I8"/>
  <c r="D25" i="9"/>
  <c r="D27" s="1"/>
  <c r="K19"/>
  <c r="I19"/>
  <c r="K13"/>
  <c r="I13"/>
  <c r="I14" s="1"/>
  <c r="K8"/>
  <c r="I8"/>
  <c r="I9" l="1"/>
  <c r="I20"/>
  <c r="I20" i="10"/>
  <c r="I14"/>
  <c r="I9"/>
</calcChain>
</file>

<file path=xl/sharedStrings.xml><?xml version="1.0" encoding="utf-8"?>
<sst xmlns="http://schemas.openxmlformats.org/spreadsheetml/2006/main" count="373" uniqueCount="82">
  <si>
    <t xml:space="preserve">No </t>
  </si>
  <si>
    <t xml:space="preserve">Weather </t>
  </si>
  <si>
    <t xml:space="preserve">Temperature </t>
  </si>
  <si>
    <t xml:space="preserve">Humidity </t>
  </si>
  <si>
    <t xml:space="preserve">Wind </t>
  </si>
  <si>
    <t xml:space="preserve">Play </t>
  </si>
  <si>
    <t xml:space="preserve">Sunny </t>
  </si>
  <si>
    <t xml:space="preserve">Hot </t>
  </si>
  <si>
    <t xml:space="preserve">High </t>
  </si>
  <si>
    <t xml:space="preserve">Weak </t>
  </si>
  <si>
    <t xml:space="preserve">Cloudy </t>
  </si>
  <si>
    <t xml:space="preserve">Yes </t>
  </si>
  <si>
    <t xml:space="preserve">Mild </t>
  </si>
  <si>
    <t xml:space="preserve">Normal </t>
  </si>
  <si>
    <t xml:space="preserve">Strong </t>
  </si>
  <si>
    <t>Rainy</t>
  </si>
  <si>
    <t xml:space="preserve">Rainy </t>
  </si>
  <si>
    <t xml:space="preserve">Cool </t>
  </si>
  <si>
    <t>A</t>
  </si>
  <si>
    <t>Weather</t>
  </si>
  <si>
    <t>Cloudy</t>
  </si>
  <si>
    <t>Sunny</t>
  </si>
  <si>
    <t>Examples</t>
  </si>
  <si>
    <t>Target_attributes</t>
  </si>
  <si>
    <t>Play = Yes</t>
  </si>
  <si>
    <t>Humidity</t>
  </si>
  <si>
    <t>High</t>
  </si>
  <si>
    <t>Normal</t>
  </si>
  <si>
    <t>Play = No</t>
  </si>
  <si>
    <t>vi</t>
  </si>
  <si>
    <t>Hgh</t>
  </si>
  <si>
    <t>A(Weather = Sunny') = {Temperature = 0.75, Humidity = 8.89, Wind = 0.65}</t>
  </si>
  <si>
    <t>Yes</t>
  </si>
  <si>
    <t>Complete Entropy of data set</t>
  </si>
  <si>
    <r>
      <t>H(S) = -(5/10)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(5/10) - (5/10)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(5/10)</t>
    </r>
  </si>
  <si>
    <r>
      <t>H(S) = -(0.5)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(0.5) - (0.5)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(0.5)</t>
    </r>
  </si>
  <si>
    <t>H(S) = -(0.5) * (log(0.5) / log(2)) - (0.5) * log((0.5)/ log(2))</t>
  </si>
  <si>
    <t xml:space="preserve">H(S) = -(-0.5)  - (-0.5) </t>
  </si>
  <si>
    <t>H(S) = 1</t>
  </si>
  <si>
    <r>
      <t>H(Sunny) = -P(sunny,Yes)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(P(sunny,Yes)) - P(sunny,No)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(P(sunny,No)</t>
    </r>
  </si>
  <si>
    <r>
      <t>H(Sunny) = -1/3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(1/3) - 2/3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(2/3)</t>
    </r>
  </si>
  <si>
    <t>H(Sunny)</t>
  </si>
  <si>
    <r>
      <t>H(Sunny) = -0.33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(0.33) - 0.66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(0.66)</t>
    </r>
  </si>
  <si>
    <t>"+"</t>
  </si>
  <si>
    <r>
      <t>H(Cloudy) = -P(Cloudy,Yes)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(P(Cloudy,Yes)) - P(Cloudy,No)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(P(Cloudy,No)</t>
    </r>
  </si>
  <si>
    <r>
      <t>H(Cloudy) = -3/3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(3/3) - P(0/3)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(0/3)</t>
    </r>
  </si>
  <si>
    <t>H(Cloudy)</t>
  </si>
  <si>
    <r>
      <t>H(Rainy) = -P(Rainy,Yes)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(P(Rainy,Yes)) - P(Rainy,No)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(P(Rainy,No)</t>
    </r>
  </si>
  <si>
    <r>
      <t>H(Rainy) = -1/4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(1/4) - 3/4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(3/4)</t>
    </r>
  </si>
  <si>
    <t>H(Rainy)</t>
  </si>
  <si>
    <t>Average Entropy(Weather) = P(Sunny) * H(Sunny) + P(Cloudy) * H(Cloudy) + P(Rainy) * H(Rainy)</t>
  </si>
  <si>
    <t>Average Entropy(Weather) = 3/10 * 0.923 + 3/10 * 0 + 4/10 *0.811</t>
  </si>
  <si>
    <t>Average Entropy(Weather) = 0.3 * 0.923 +  0.4 *0.812</t>
  </si>
  <si>
    <t xml:space="preserve">Average Entropy(Weather) </t>
  </si>
  <si>
    <t xml:space="preserve">Information Gain(Weather) </t>
  </si>
  <si>
    <t>Temp</t>
  </si>
  <si>
    <t>Hot</t>
  </si>
  <si>
    <t>Mild</t>
  </si>
  <si>
    <t>Cool</t>
  </si>
  <si>
    <r>
      <t>H(Hot) = -P(Hot,Yes)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(P(Hot,Yes)) - P(Hot,No)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(P(Hot,No)</t>
    </r>
  </si>
  <si>
    <t>H(Hot)</t>
  </si>
  <si>
    <r>
      <t>H(Hot) = -2/4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(2/4) - 2/4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(2/4)</t>
    </r>
  </si>
  <si>
    <r>
      <t>H(Hot) = -0.5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(0.5)  -0.5 * log2(0.5)</t>
    </r>
  </si>
  <si>
    <r>
      <t>H(Mild) = -P(Mild,Yes)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(P(Mild,Yes)) - P(Mild,No)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(P(Mild,No)</t>
    </r>
  </si>
  <si>
    <r>
      <t>H(Mild) = -3/5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(3/5) - P(2/5)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(2/5)</t>
    </r>
  </si>
  <si>
    <r>
      <t>H(Cool) = -P(Cool,Yes)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(P(Cool,Yes)) - P(Cool,No)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(P(Cool,No)</t>
    </r>
  </si>
  <si>
    <t>Average Entropy(Temp) = P(Hot) * H(Hot) + P(Mild) * H(Mild) + P(Cool) * H(Cool)</t>
  </si>
  <si>
    <t>H(Mild)</t>
  </si>
  <si>
    <t>H(Cool)</t>
  </si>
  <si>
    <r>
      <t>H(Cool) = -0/1*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(0/1) - 1/1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(1/1)</t>
    </r>
  </si>
  <si>
    <t xml:space="preserve">Average Entropy(Temp) = </t>
  </si>
  <si>
    <t xml:space="preserve">Average Entropy(Temp) </t>
  </si>
  <si>
    <t xml:space="preserve">Information Gain(Temp) </t>
  </si>
  <si>
    <t>Average Entropy(Temp) = 4/10 * 1 + 5/10 * 0.97 + 1/10 *0</t>
  </si>
  <si>
    <t>Target_attributes(C)</t>
  </si>
  <si>
    <t>c = Yes</t>
  </si>
  <si>
    <t>c =No</t>
  </si>
  <si>
    <t>P(value) *H(value)</t>
  </si>
  <si>
    <t>H(DataSet) - AvgEntropy(Weather)</t>
  </si>
  <si>
    <r>
      <t>H(S) = -P(Yes)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(P(Yes)) -P(No) * log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6"/>
        <color theme="1"/>
        <rFont val="Calibri"/>
        <family val="2"/>
        <scheme val="minor"/>
      </rPr>
      <t>(P(No))</t>
    </r>
  </si>
  <si>
    <t>H(S) = -(0.5) * (-1) - (0.5) * (-1)</t>
  </si>
  <si>
    <t>H(S) = -(0.5) * (-0.301 / 0.301) - (0.5) * (-0.301 / 0.301)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</si>
</sst>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</font>
    <font>
      <sz val="16"/>
      <color rgb="FF00B0F0"/>
      <name val="Calibri"/>
      <family val="2"/>
    </font>
    <font>
      <sz val="16"/>
      <color rgb="FF00B050"/>
      <name val="Calibri"/>
      <family val="2"/>
    </font>
    <font>
      <vertAlign val="subscript"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 vertical="top" readingOrder="1"/>
    </xf>
    <xf numFmtId="0" fontId="1" fillId="0" borderId="1" xfId="0" applyFont="1" applyBorder="1" applyAlignment="1">
      <alignment horizontal="left" vertical="top" wrapText="1" readingOrder="1"/>
    </xf>
    <xf numFmtId="0" fontId="2" fillId="0" borderId="0" xfId="0" applyFont="1"/>
    <xf numFmtId="0" fontId="1" fillId="0" borderId="2" xfId="0" applyFont="1" applyFill="1" applyBorder="1" applyAlignment="1">
      <alignment horizontal="left" vertical="top" wrapText="1" readingOrder="1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left" vertical="top" wrapText="1" readingOrder="1"/>
    </xf>
    <xf numFmtId="0" fontId="1" fillId="0" borderId="4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center"/>
    </xf>
    <xf numFmtId="0" fontId="4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left" vertical="top" wrapText="1" readingOrder="1"/>
    </xf>
    <xf numFmtId="0" fontId="1" fillId="0" borderId="0" xfId="0" applyFont="1" applyFill="1" applyBorder="1" applyAlignment="1">
      <alignment horizontal="left" vertical="top" wrapText="1" readingOrder="1"/>
    </xf>
    <xf numFmtId="0" fontId="0" fillId="0" borderId="0" xfId="0" applyBorder="1"/>
    <xf numFmtId="0" fontId="5" fillId="0" borderId="2" xfId="0" applyFont="1" applyFill="1" applyBorder="1" applyAlignment="1">
      <alignment horizontal="left" vertical="top" wrapText="1" readingOrder="1"/>
    </xf>
    <xf numFmtId="0" fontId="1" fillId="0" borderId="5" xfId="0" applyFont="1" applyBorder="1" applyAlignment="1">
      <alignment horizontal="left" vertical="top" wrapText="1" readingOrder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vertical="top" readingOrder="1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0</xdr:row>
      <xdr:rowOff>295274</xdr:rowOff>
    </xdr:from>
    <xdr:to>
      <xdr:col>6</xdr:col>
      <xdr:colOff>542926</xdr:colOff>
      <xdr:row>0</xdr:row>
      <xdr:rowOff>295277</xdr:rowOff>
    </xdr:to>
    <xdr:cxnSp macro="">
      <xdr:nvCxnSpPr>
        <xdr:cNvPr id="3" name="Straight Arrow Connector 2"/>
        <xdr:cNvCxnSpPr/>
      </xdr:nvCxnSpPr>
      <xdr:spPr>
        <a:xfrm rot="10800000" flipV="1">
          <a:off x="4991101" y="295274"/>
          <a:ext cx="447675" cy="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0</xdr:row>
      <xdr:rowOff>295274</xdr:rowOff>
    </xdr:from>
    <xdr:to>
      <xdr:col>6</xdr:col>
      <xdr:colOff>542926</xdr:colOff>
      <xdr:row>0</xdr:row>
      <xdr:rowOff>295277</xdr:rowOff>
    </xdr:to>
    <xdr:cxnSp macro="">
      <xdr:nvCxnSpPr>
        <xdr:cNvPr id="2" name="Straight Arrow Connector 1"/>
        <xdr:cNvCxnSpPr/>
      </xdr:nvCxnSpPr>
      <xdr:spPr>
        <a:xfrm rot="10800000" flipV="1">
          <a:off x="4991101" y="295274"/>
          <a:ext cx="447675" cy="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0</xdr:row>
      <xdr:rowOff>295274</xdr:rowOff>
    </xdr:from>
    <xdr:to>
      <xdr:col>6</xdr:col>
      <xdr:colOff>542926</xdr:colOff>
      <xdr:row>0</xdr:row>
      <xdr:rowOff>295277</xdr:rowOff>
    </xdr:to>
    <xdr:cxnSp macro="">
      <xdr:nvCxnSpPr>
        <xdr:cNvPr id="2" name="Straight Arrow Connector 1"/>
        <xdr:cNvCxnSpPr/>
      </xdr:nvCxnSpPr>
      <xdr:spPr>
        <a:xfrm rot="10800000" flipV="1">
          <a:off x="4991101" y="295274"/>
          <a:ext cx="447675" cy="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8</xdr:row>
      <xdr:rowOff>19049</xdr:rowOff>
    </xdr:from>
    <xdr:to>
      <xdr:col>10</xdr:col>
      <xdr:colOff>333375</xdr:colOff>
      <xdr:row>9</xdr:row>
      <xdr:rowOff>247649</xdr:rowOff>
    </xdr:to>
    <xdr:cxnSp macro="">
      <xdr:nvCxnSpPr>
        <xdr:cNvPr id="3" name="Straight Arrow Connector 2"/>
        <xdr:cNvCxnSpPr/>
      </xdr:nvCxnSpPr>
      <xdr:spPr>
        <a:xfrm rot="10800000" flipV="1">
          <a:off x="8524875" y="3800474"/>
          <a:ext cx="33337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10</xdr:row>
      <xdr:rowOff>219074</xdr:rowOff>
    </xdr:from>
    <xdr:to>
      <xdr:col>9</xdr:col>
      <xdr:colOff>123825</xdr:colOff>
      <xdr:row>12</xdr:row>
      <xdr:rowOff>257174</xdr:rowOff>
    </xdr:to>
    <xdr:cxnSp macro="">
      <xdr:nvCxnSpPr>
        <xdr:cNvPr id="4" name="Straight Arrow Connector 3"/>
        <xdr:cNvCxnSpPr/>
      </xdr:nvCxnSpPr>
      <xdr:spPr>
        <a:xfrm rot="10800000" flipV="1">
          <a:off x="5915025" y="3686174"/>
          <a:ext cx="33337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13</xdr:row>
      <xdr:rowOff>266699</xdr:rowOff>
    </xdr:from>
    <xdr:to>
      <xdr:col>8</xdr:col>
      <xdr:colOff>200025</xdr:colOff>
      <xdr:row>14</xdr:row>
      <xdr:rowOff>161924</xdr:rowOff>
    </xdr:to>
    <xdr:cxnSp macro="">
      <xdr:nvCxnSpPr>
        <xdr:cNvPr id="6" name="Straight Arrow Connector 5"/>
        <xdr:cNvCxnSpPr/>
      </xdr:nvCxnSpPr>
      <xdr:spPr>
        <a:xfrm rot="10800000" flipV="1">
          <a:off x="4343400" y="4114799"/>
          <a:ext cx="1123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7</xdr:row>
      <xdr:rowOff>19049</xdr:rowOff>
    </xdr:from>
    <xdr:to>
      <xdr:col>10</xdr:col>
      <xdr:colOff>333375</xdr:colOff>
      <xdr:row>8</xdr:row>
      <xdr:rowOff>247649</xdr:rowOff>
    </xdr:to>
    <xdr:cxnSp macro="">
      <xdr:nvCxnSpPr>
        <xdr:cNvPr id="2" name="Straight Arrow Connector 1"/>
        <xdr:cNvCxnSpPr/>
      </xdr:nvCxnSpPr>
      <xdr:spPr>
        <a:xfrm rot="10800000" flipV="1">
          <a:off x="6886575" y="2686049"/>
          <a:ext cx="60007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9</xdr:row>
      <xdr:rowOff>219074</xdr:rowOff>
    </xdr:from>
    <xdr:to>
      <xdr:col>9</xdr:col>
      <xdr:colOff>123825</xdr:colOff>
      <xdr:row>11</xdr:row>
      <xdr:rowOff>257174</xdr:rowOff>
    </xdr:to>
    <xdr:cxnSp macro="">
      <xdr:nvCxnSpPr>
        <xdr:cNvPr id="3" name="Straight Arrow Connector 2"/>
        <xdr:cNvCxnSpPr/>
      </xdr:nvCxnSpPr>
      <xdr:spPr>
        <a:xfrm rot="10800000" flipV="1">
          <a:off x="5915025" y="3419474"/>
          <a:ext cx="4667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600075</xdr:colOff>
      <xdr:row>12</xdr:row>
      <xdr:rowOff>266699</xdr:rowOff>
    </xdr:from>
    <xdr:to>
      <xdr:col>8</xdr:col>
      <xdr:colOff>523875</xdr:colOff>
      <xdr:row>14</xdr:row>
      <xdr:rowOff>180974</xdr:rowOff>
    </xdr:to>
    <xdr:cxnSp macro="">
      <xdr:nvCxnSpPr>
        <xdr:cNvPr id="5" name="Straight Arrow Connector 4"/>
        <xdr:cNvCxnSpPr/>
      </xdr:nvCxnSpPr>
      <xdr:spPr>
        <a:xfrm rot="10800000" flipV="1">
          <a:off x="4495800" y="3914774"/>
          <a:ext cx="1143000" cy="371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19</xdr:row>
      <xdr:rowOff>0</xdr:rowOff>
    </xdr:from>
    <xdr:to>
      <xdr:col>6</xdr:col>
      <xdr:colOff>457200</xdr:colOff>
      <xdr:row>23</xdr:row>
      <xdr:rowOff>9525</xdr:rowOff>
    </xdr:to>
    <xdr:sp macro="" textlink="">
      <xdr:nvSpPr>
        <xdr:cNvPr id="6" name="Oval 5"/>
        <xdr:cNvSpPr/>
      </xdr:nvSpPr>
      <xdr:spPr>
        <a:xfrm>
          <a:off x="3009900" y="5057775"/>
          <a:ext cx="1343025" cy="771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No</a:t>
          </a:r>
        </a:p>
      </xdr:txBody>
    </xdr:sp>
    <xdr:clientData/>
  </xdr:twoCellAnchor>
  <xdr:twoCellAnchor>
    <xdr:from>
      <xdr:col>5</xdr:col>
      <xdr:colOff>395288</xdr:colOff>
      <xdr:row>16</xdr:row>
      <xdr:rowOff>38101</xdr:rowOff>
    </xdr:from>
    <xdr:to>
      <xdr:col>6</xdr:col>
      <xdr:colOff>66675</xdr:colOff>
      <xdr:row>19</xdr:row>
      <xdr:rowOff>1</xdr:rowOff>
    </xdr:to>
    <xdr:cxnSp macro="">
      <xdr:nvCxnSpPr>
        <xdr:cNvPr id="8" name="Straight Arrow Connector 7"/>
        <xdr:cNvCxnSpPr>
          <a:endCxn id="6" idx="0"/>
        </xdr:cNvCxnSpPr>
      </xdr:nvCxnSpPr>
      <xdr:spPr>
        <a:xfrm rot="5400000">
          <a:off x="3555207" y="4650582"/>
          <a:ext cx="533400" cy="2809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8</xdr:row>
      <xdr:rowOff>19049</xdr:rowOff>
    </xdr:from>
    <xdr:to>
      <xdr:col>10</xdr:col>
      <xdr:colOff>333375</xdr:colOff>
      <xdr:row>9</xdr:row>
      <xdr:rowOff>247649</xdr:rowOff>
    </xdr:to>
    <xdr:cxnSp macro="">
      <xdr:nvCxnSpPr>
        <xdr:cNvPr id="2" name="Straight Arrow Connector 1"/>
        <xdr:cNvCxnSpPr/>
      </xdr:nvCxnSpPr>
      <xdr:spPr>
        <a:xfrm rot="10800000" flipV="1">
          <a:off x="6886575" y="2686049"/>
          <a:ext cx="60007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10</xdr:row>
      <xdr:rowOff>219074</xdr:rowOff>
    </xdr:from>
    <xdr:to>
      <xdr:col>9</xdr:col>
      <xdr:colOff>123825</xdr:colOff>
      <xdr:row>12</xdr:row>
      <xdr:rowOff>257174</xdr:rowOff>
    </xdr:to>
    <xdr:cxnSp macro="">
      <xdr:nvCxnSpPr>
        <xdr:cNvPr id="3" name="Straight Arrow Connector 2"/>
        <xdr:cNvCxnSpPr/>
      </xdr:nvCxnSpPr>
      <xdr:spPr>
        <a:xfrm rot="10800000" flipV="1">
          <a:off x="5915025" y="3419474"/>
          <a:ext cx="4667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13</xdr:row>
      <xdr:rowOff>266699</xdr:rowOff>
    </xdr:from>
    <xdr:to>
      <xdr:col>8</xdr:col>
      <xdr:colOff>200025</xdr:colOff>
      <xdr:row>14</xdr:row>
      <xdr:rowOff>161924</xdr:rowOff>
    </xdr:to>
    <xdr:cxnSp macro="">
      <xdr:nvCxnSpPr>
        <xdr:cNvPr id="4" name="Straight Arrow Connector 3"/>
        <xdr:cNvCxnSpPr/>
      </xdr:nvCxnSpPr>
      <xdr:spPr>
        <a:xfrm rot="10800000" flipV="1">
          <a:off x="4343400" y="4114799"/>
          <a:ext cx="1123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18</xdr:row>
      <xdr:rowOff>161924</xdr:rowOff>
    </xdr:from>
    <xdr:to>
      <xdr:col>6</xdr:col>
      <xdr:colOff>428625</xdr:colOff>
      <xdr:row>22</xdr:row>
      <xdr:rowOff>171449</xdr:rowOff>
    </xdr:to>
    <xdr:sp macro="" textlink="">
      <xdr:nvSpPr>
        <xdr:cNvPr id="5" name="Oval 4"/>
        <xdr:cNvSpPr/>
      </xdr:nvSpPr>
      <xdr:spPr>
        <a:xfrm>
          <a:off x="3133725" y="5038724"/>
          <a:ext cx="1343025" cy="771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No</a:t>
          </a:r>
        </a:p>
      </xdr:txBody>
    </xdr:sp>
    <xdr:clientData/>
  </xdr:twoCellAnchor>
  <xdr:twoCellAnchor>
    <xdr:from>
      <xdr:col>5</xdr:col>
      <xdr:colOff>366713</xdr:colOff>
      <xdr:row>16</xdr:row>
      <xdr:rowOff>9525</xdr:rowOff>
    </xdr:from>
    <xdr:to>
      <xdr:col>6</xdr:col>
      <xdr:colOff>38100</xdr:colOff>
      <xdr:row>18</xdr:row>
      <xdr:rowOff>161925</xdr:rowOff>
    </xdr:to>
    <xdr:cxnSp macro="">
      <xdr:nvCxnSpPr>
        <xdr:cNvPr id="6" name="Straight Arrow Connector 5"/>
        <xdr:cNvCxnSpPr>
          <a:endCxn id="5" idx="0"/>
        </xdr:cNvCxnSpPr>
      </xdr:nvCxnSpPr>
      <xdr:spPr>
        <a:xfrm rot="5400000">
          <a:off x="3679032" y="4631531"/>
          <a:ext cx="533400" cy="2809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876300</xdr:colOff>
      <xdr:row>14</xdr:row>
      <xdr:rowOff>1</xdr:rowOff>
    </xdr:from>
    <xdr:to>
      <xdr:col>9</xdr:col>
      <xdr:colOff>485775</xdr:colOff>
      <xdr:row>15</xdr:row>
      <xdr:rowOff>28575</xdr:rowOff>
    </xdr:to>
    <xdr:cxnSp macro="">
      <xdr:nvCxnSpPr>
        <xdr:cNvPr id="7" name="Straight Arrow Connector 6"/>
        <xdr:cNvCxnSpPr/>
      </xdr:nvCxnSpPr>
      <xdr:spPr>
        <a:xfrm>
          <a:off x="6143625" y="4114801"/>
          <a:ext cx="600075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8</xdr:row>
      <xdr:rowOff>19049</xdr:rowOff>
    </xdr:from>
    <xdr:to>
      <xdr:col>10</xdr:col>
      <xdr:colOff>333375</xdr:colOff>
      <xdr:row>9</xdr:row>
      <xdr:rowOff>247649</xdr:rowOff>
    </xdr:to>
    <xdr:cxnSp macro="">
      <xdr:nvCxnSpPr>
        <xdr:cNvPr id="2" name="Straight Arrow Connector 1"/>
        <xdr:cNvCxnSpPr/>
      </xdr:nvCxnSpPr>
      <xdr:spPr>
        <a:xfrm rot="10800000" flipV="1">
          <a:off x="6886575" y="2686049"/>
          <a:ext cx="600075" cy="4953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647700</xdr:colOff>
      <xdr:row>10</xdr:row>
      <xdr:rowOff>219074</xdr:rowOff>
    </xdr:from>
    <xdr:to>
      <xdr:col>9</xdr:col>
      <xdr:colOff>123825</xdr:colOff>
      <xdr:row>12</xdr:row>
      <xdr:rowOff>257174</xdr:rowOff>
    </xdr:to>
    <xdr:cxnSp macro="">
      <xdr:nvCxnSpPr>
        <xdr:cNvPr id="3" name="Straight Arrow Connector 2"/>
        <xdr:cNvCxnSpPr/>
      </xdr:nvCxnSpPr>
      <xdr:spPr>
        <a:xfrm rot="10800000" flipV="1">
          <a:off x="5915025" y="3419474"/>
          <a:ext cx="466725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295275</xdr:colOff>
      <xdr:row>13</xdr:row>
      <xdr:rowOff>266699</xdr:rowOff>
    </xdr:from>
    <xdr:to>
      <xdr:col>8</xdr:col>
      <xdr:colOff>200025</xdr:colOff>
      <xdr:row>14</xdr:row>
      <xdr:rowOff>161924</xdr:rowOff>
    </xdr:to>
    <xdr:cxnSp macro="">
      <xdr:nvCxnSpPr>
        <xdr:cNvPr id="4" name="Straight Arrow Connector 3"/>
        <xdr:cNvCxnSpPr/>
      </xdr:nvCxnSpPr>
      <xdr:spPr>
        <a:xfrm rot="10800000" flipV="1">
          <a:off x="4343400" y="4114799"/>
          <a:ext cx="1123950" cy="161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18</xdr:row>
      <xdr:rowOff>161924</xdr:rowOff>
    </xdr:from>
    <xdr:to>
      <xdr:col>6</xdr:col>
      <xdr:colOff>428625</xdr:colOff>
      <xdr:row>22</xdr:row>
      <xdr:rowOff>171449</xdr:rowOff>
    </xdr:to>
    <xdr:sp macro="" textlink="">
      <xdr:nvSpPr>
        <xdr:cNvPr id="5" name="Oval 4"/>
        <xdr:cNvSpPr/>
      </xdr:nvSpPr>
      <xdr:spPr>
        <a:xfrm>
          <a:off x="3133725" y="5038724"/>
          <a:ext cx="1343025" cy="771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No</a:t>
          </a:r>
        </a:p>
      </xdr:txBody>
    </xdr:sp>
    <xdr:clientData/>
  </xdr:twoCellAnchor>
  <xdr:twoCellAnchor>
    <xdr:from>
      <xdr:col>5</xdr:col>
      <xdr:colOff>366713</xdr:colOff>
      <xdr:row>16</xdr:row>
      <xdr:rowOff>9525</xdr:rowOff>
    </xdr:from>
    <xdr:to>
      <xdr:col>6</xdr:col>
      <xdr:colOff>38100</xdr:colOff>
      <xdr:row>18</xdr:row>
      <xdr:rowOff>161925</xdr:rowOff>
    </xdr:to>
    <xdr:cxnSp macro="">
      <xdr:nvCxnSpPr>
        <xdr:cNvPr id="6" name="Straight Arrow Connector 5"/>
        <xdr:cNvCxnSpPr>
          <a:endCxn id="5" idx="0"/>
        </xdr:cNvCxnSpPr>
      </xdr:nvCxnSpPr>
      <xdr:spPr>
        <a:xfrm rot="5400000">
          <a:off x="3679032" y="4631531"/>
          <a:ext cx="533400" cy="28098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876300</xdr:colOff>
      <xdr:row>14</xdr:row>
      <xdr:rowOff>1</xdr:rowOff>
    </xdr:from>
    <xdr:to>
      <xdr:col>9</xdr:col>
      <xdr:colOff>485775</xdr:colOff>
      <xdr:row>15</xdr:row>
      <xdr:rowOff>28575</xdr:rowOff>
    </xdr:to>
    <xdr:cxnSp macro="">
      <xdr:nvCxnSpPr>
        <xdr:cNvPr id="8" name="Straight Arrow Connector 7"/>
        <xdr:cNvCxnSpPr/>
      </xdr:nvCxnSpPr>
      <xdr:spPr>
        <a:xfrm>
          <a:off x="6143625" y="4114801"/>
          <a:ext cx="600075" cy="2190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18</xdr:row>
      <xdr:rowOff>76199</xdr:rowOff>
    </xdr:from>
    <xdr:to>
      <xdr:col>10</xdr:col>
      <xdr:colOff>628650</xdr:colOff>
      <xdr:row>22</xdr:row>
      <xdr:rowOff>85724</xdr:rowOff>
    </xdr:to>
    <xdr:sp macro="" textlink="">
      <xdr:nvSpPr>
        <xdr:cNvPr id="9" name="Oval 8"/>
        <xdr:cNvSpPr/>
      </xdr:nvSpPr>
      <xdr:spPr>
        <a:xfrm>
          <a:off x="6438900" y="5210174"/>
          <a:ext cx="1343025" cy="771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/>
            <a:t>Yes</a:t>
          </a:r>
        </a:p>
      </xdr:txBody>
    </xdr:sp>
    <xdr:clientData/>
  </xdr:twoCellAnchor>
  <xdr:twoCellAnchor>
    <xdr:from>
      <xdr:col>9</xdr:col>
      <xdr:colOff>466726</xdr:colOff>
      <xdr:row>16</xdr:row>
      <xdr:rowOff>19051</xdr:rowOff>
    </xdr:from>
    <xdr:to>
      <xdr:col>9</xdr:col>
      <xdr:colOff>852488</xdr:colOff>
      <xdr:row>18</xdr:row>
      <xdr:rowOff>76199</xdr:rowOff>
    </xdr:to>
    <xdr:cxnSp macro="">
      <xdr:nvCxnSpPr>
        <xdr:cNvPr id="10" name="Straight Arrow Connector 9"/>
        <xdr:cNvCxnSpPr>
          <a:endCxn id="9" idx="0"/>
        </xdr:cNvCxnSpPr>
      </xdr:nvCxnSpPr>
      <xdr:spPr>
        <a:xfrm rot="16200000" flipH="1">
          <a:off x="6698458" y="4798219"/>
          <a:ext cx="438148" cy="38576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H14" sqref="H14:L14"/>
    </sheetView>
  </sheetViews>
  <sheetFormatPr defaultRowHeight="21"/>
  <cols>
    <col min="1" max="1" width="9.140625" style="3"/>
    <col min="2" max="2" width="13.28515625" style="3" customWidth="1"/>
    <col min="3" max="3" width="15.5703125" style="3" customWidth="1"/>
    <col min="4" max="4" width="16.140625" style="3" customWidth="1"/>
    <col min="5" max="5" width="10.7109375" style="3" customWidth="1"/>
    <col min="6" max="6" width="8.5703125" style="3" customWidth="1"/>
    <col min="7" max="7" width="9.140625" style="3"/>
    <col min="8" max="8" width="26.140625" style="3" bestFit="1" customWidth="1"/>
    <col min="9" max="9" width="13.42578125" style="3" bestFit="1" customWidth="1"/>
    <col min="10" max="10" width="12.140625" style="3" bestFit="1" customWidth="1"/>
    <col min="11" max="11" width="11.85546875" style="3" customWidth="1"/>
    <col min="12" max="12" width="10.140625" style="3" customWidth="1"/>
    <col min="13" max="16384" width="9.140625" style="3"/>
  </cols>
  <sheetData>
    <row r="1" spans="1:13" ht="42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22</v>
      </c>
    </row>
    <row r="2" spans="1:13" ht="21.75" thickBot="1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0</v>
      </c>
      <c r="H2" s="3" t="s">
        <v>74</v>
      </c>
      <c r="I2" s="3" t="s">
        <v>75</v>
      </c>
      <c r="J2" s="3" t="s">
        <v>76</v>
      </c>
    </row>
    <row r="3" spans="1:13" ht="21.75" thickBot="1">
      <c r="A3" s="2">
        <v>2</v>
      </c>
      <c r="B3" s="2" t="s">
        <v>20</v>
      </c>
      <c r="C3" s="2" t="s">
        <v>7</v>
      </c>
      <c r="D3" s="2" t="s">
        <v>8</v>
      </c>
      <c r="E3" s="2" t="s">
        <v>9</v>
      </c>
      <c r="F3" s="2" t="s">
        <v>11</v>
      </c>
    </row>
    <row r="4" spans="1:13" ht="21.75" thickBot="1">
      <c r="A4" s="2">
        <v>3</v>
      </c>
      <c r="B4" s="2" t="s">
        <v>6</v>
      </c>
      <c r="C4" s="2" t="s">
        <v>12</v>
      </c>
      <c r="D4" s="2" t="s">
        <v>13</v>
      </c>
      <c r="E4" s="2" t="s">
        <v>14</v>
      </c>
      <c r="F4" s="2" t="s">
        <v>11</v>
      </c>
      <c r="H4" s="17"/>
      <c r="I4" s="13"/>
      <c r="J4" s="17"/>
      <c r="K4" s="17"/>
      <c r="L4" s="17"/>
      <c r="M4" s="17"/>
    </row>
    <row r="5" spans="1:13" ht="21.75" thickBot="1">
      <c r="A5" s="2">
        <v>4</v>
      </c>
      <c r="B5" s="2" t="s">
        <v>10</v>
      </c>
      <c r="C5" s="2" t="s">
        <v>12</v>
      </c>
      <c r="D5" s="2" t="s">
        <v>8</v>
      </c>
      <c r="E5" s="2" t="s">
        <v>14</v>
      </c>
      <c r="F5" s="2" t="s">
        <v>11</v>
      </c>
      <c r="H5" s="27" t="s">
        <v>33</v>
      </c>
      <c r="I5" s="27"/>
      <c r="J5" s="17"/>
      <c r="K5" s="17"/>
      <c r="L5" s="17"/>
      <c r="M5" s="17"/>
    </row>
    <row r="6" spans="1:13" ht="21.75" thickBot="1">
      <c r="A6" s="2">
        <v>5</v>
      </c>
      <c r="B6" s="2" t="s">
        <v>15</v>
      </c>
      <c r="C6" s="2" t="s">
        <v>12</v>
      </c>
      <c r="D6" s="2" t="s">
        <v>8</v>
      </c>
      <c r="E6" s="2" t="s">
        <v>14</v>
      </c>
      <c r="F6" s="2" t="s">
        <v>0</v>
      </c>
      <c r="H6" s="26" t="s">
        <v>79</v>
      </c>
      <c r="I6" s="26"/>
      <c r="J6" s="26"/>
      <c r="K6" s="26"/>
      <c r="L6" s="26"/>
      <c r="M6" s="17"/>
    </row>
    <row r="7" spans="1:13" ht="32.25" customHeight="1" thickBot="1">
      <c r="A7" s="2">
        <v>6</v>
      </c>
      <c r="B7" s="2" t="s">
        <v>16</v>
      </c>
      <c r="C7" s="2" t="s">
        <v>17</v>
      </c>
      <c r="D7" s="2" t="s">
        <v>13</v>
      </c>
      <c r="E7" s="2" t="s">
        <v>14</v>
      </c>
      <c r="F7" s="2" t="s">
        <v>0</v>
      </c>
      <c r="H7" s="26" t="s">
        <v>34</v>
      </c>
      <c r="I7" s="26"/>
      <c r="J7" s="26"/>
      <c r="K7" s="26"/>
      <c r="L7" s="26"/>
      <c r="M7" s="11"/>
    </row>
    <row r="8" spans="1:13" ht="27.75" customHeight="1" thickBot="1">
      <c r="A8" s="2">
        <v>7</v>
      </c>
      <c r="B8" s="2" t="s">
        <v>16</v>
      </c>
      <c r="C8" s="2" t="s">
        <v>12</v>
      </c>
      <c r="D8" s="2" t="s">
        <v>8</v>
      </c>
      <c r="E8" s="2" t="s">
        <v>9</v>
      </c>
      <c r="F8" s="2" t="s">
        <v>11</v>
      </c>
      <c r="H8" s="26" t="s">
        <v>35</v>
      </c>
      <c r="I8" s="26"/>
      <c r="J8" s="26"/>
      <c r="K8" s="26"/>
      <c r="L8" s="26"/>
      <c r="M8" s="11"/>
    </row>
    <row r="9" spans="1:13" ht="21.75" thickBot="1">
      <c r="A9" s="2">
        <v>8</v>
      </c>
      <c r="B9" s="2" t="s">
        <v>6</v>
      </c>
      <c r="C9" s="2" t="s">
        <v>7</v>
      </c>
      <c r="D9" s="2" t="s">
        <v>8</v>
      </c>
      <c r="E9" s="2" t="s">
        <v>14</v>
      </c>
      <c r="F9" s="2" t="s">
        <v>0</v>
      </c>
      <c r="H9" s="26" t="s">
        <v>36</v>
      </c>
      <c r="I9" s="26"/>
      <c r="J9" s="26"/>
      <c r="K9" s="26"/>
      <c r="L9" s="26"/>
      <c r="M9" s="11"/>
    </row>
    <row r="10" spans="1:13" ht="21.75" thickBot="1">
      <c r="A10" s="2">
        <v>9</v>
      </c>
      <c r="B10" s="2" t="s">
        <v>10</v>
      </c>
      <c r="C10" s="2" t="s">
        <v>7</v>
      </c>
      <c r="D10" s="2" t="s">
        <v>13</v>
      </c>
      <c r="E10" s="2" t="s">
        <v>9</v>
      </c>
      <c r="F10" s="2" t="s">
        <v>11</v>
      </c>
      <c r="H10" s="26" t="s">
        <v>81</v>
      </c>
      <c r="I10" s="26"/>
      <c r="J10" s="26"/>
      <c r="K10" s="26"/>
      <c r="L10" s="26"/>
      <c r="M10" s="11"/>
    </row>
    <row r="11" spans="1:13" ht="21.75" thickBot="1">
      <c r="A11" s="2">
        <v>10</v>
      </c>
      <c r="B11" s="2" t="s">
        <v>16</v>
      </c>
      <c r="C11" s="2" t="s">
        <v>12</v>
      </c>
      <c r="D11" s="2" t="s">
        <v>8</v>
      </c>
      <c r="E11" s="2" t="s">
        <v>14</v>
      </c>
      <c r="F11" s="2" t="s">
        <v>0</v>
      </c>
      <c r="H11" s="26" t="s">
        <v>81</v>
      </c>
      <c r="I11" s="26"/>
      <c r="J11" s="26"/>
      <c r="K11" s="26"/>
      <c r="L11" s="26"/>
      <c r="M11" s="17"/>
    </row>
    <row r="12" spans="1:13">
      <c r="H12" s="26" t="s">
        <v>80</v>
      </c>
      <c r="I12" s="26"/>
      <c r="J12" s="26"/>
      <c r="K12" s="26"/>
      <c r="L12" s="26"/>
      <c r="M12" s="17"/>
    </row>
    <row r="13" spans="1:13">
      <c r="H13" s="26" t="s">
        <v>37</v>
      </c>
      <c r="I13" s="26"/>
      <c r="J13" s="26"/>
      <c r="K13" s="26"/>
      <c r="L13" s="26"/>
      <c r="M13" s="17"/>
    </row>
    <row r="14" spans="1:13">
      <c r="H14" s="26" t="s">
        <v>38</v>
      </c>
      <c r="I14" s="26"/>
      <c r="J14" s="26"/>
      <c r="K14" s="26"/>
      <c r="L14" s="26"/>
      <c r="M14" s="17"/>
    </row>
    <row r="15" spans="1:13">
      <c r="H15" s="17"/>
      <c r="I15" s="17"/>
      <c r="J15" s="18"/>
      <c r="K15" s="17"/>
      <c r="L15" s="17"/>
      <c r="M15" s="17"/>
    </row>
  </sheetData>
  <mergeCells count="10">
    <mergeCell ref="H14:L14"/>
    <mergeCell ref="H5:I5"/>
    <mergeCell ref="H7:L7"/>
    <mergeCell ref="H6:L6"/>
    <mergeCell ref="H8:L8"/>
    <mergeCell ref="H9:L9"/>
    <mergeCell ref="H10:L10"/>
    <mergeCell ref="H11:L11"/>
    <mergeCell ref="H12:L12"/>
    <mergeCell ref="H13:L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"/>
  <sheetViews>
    <sheetView topLeftCell="A11" workbookViewId="0">
      <selection activeCell="D27" sqref="D27"/>
    </sheetView>
  </sheetViews>
  <sheetFormatPr defaultRowHeight="21"/>
  <cols>
    <col min="1" max="1" width="9.140625" style="3"/>
    <col min="2" max="2" width="13.28515625" style="3" customWidth="1"/>
    <col min="3" max="3" width="15.5703125" style="3" customWidth="1"/>
    <col min="4" max="4" width="16.140625" style="3" customWidth="1"/>
    <col min="5" max="5" width="10.7109375" style="3" customWidth="1"/>
    <col min="6" max="6" width="8.5703125" style="3" customWidth="1"/>
    <col min="7" max="7" width="9.140625" style="3"/>
    <col min="8" max="8" width="26.42578125" style="3" bestFit="1" customWidth="1"/>
    <col min="9" max="9" width="13.42578125" style="3" bestFit="1" customWidth="1"/>
    <col min="10" max="10" width="12.140625" style="3" bestFit="1" customWidth="1"/>
    <col min="11" max="11" width="11.85546875" style="3" customWidth="1"/>
    <col min="12" max="12" width="10.140625" style="3" customWidth="1"/>
    <col min="13" max="13" width="9.140625" style="3"/>
    <col min="14" max="14" width="12.85546875" style="3" customWidth="1"/>
    <col min="15" max="16384" width="9.140625" style="3"/>
  </cols>
  <sheetData>
    <row r="1" spans="1:15" ht="42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22</v>
      </c>
    </row>
    <row r="2" spans="1:15" ht="21.75" thickBot="1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0</v>
      </c>
      <c r="H2" s="3" t="s">
        <v>19</v>
      </c>
      <c r="I2" s="3" t="s">
        <v>21</v>
      </c>
      <c r="J2" s="3" t="s">
        <v>20</v>
      </c>
      <c r="K2" s="3" t="s">
        <v>15</v>
      </c>
    </row>
    <row r="3" spans="1:15" ht="21.75" thickBot="1">
      <c r="A3" s="2">
        <v>2</v>
      </c>
      <c r="B3" s="2" t="s">
        <v>20</v>
      </c>
      <c r="C3" s="2" t="s">
        <v>7</v>
      </c>
      <c r="D3" s="2" t="s">
        <v>8</v>
      </c>
      <c r="E3" s="2" t="s">
        <v>9</v>
      </c>
      <c r="F3" s="2" t="s">
        <v>11</v>
      </c>
    </row>
    <row r="4" spans="1:15" ht="21.75" thickBot="1">
      <c r="A4" s="2">
        <v>3</v>
      </c>
      <c r="B4" s="2" t="s">
        <v>6</v>
      </c>
      <c r="C4" s="2" t="s">
        <v>12</v>
      </c>
      <c r="D4" s="2" t="s">
        <v>13</v>
      </c>
      <c r="E4" s="2" t="s">
        <v>14</v>
      </c>
      <c r="F4" s="2" t="s">
        <v>11</v>
      </c>
      <c r="H4" s="26" t="s">
        <v>39</v>
      </c>
      <c r="I4" s="26"/>
      <c r="J4" s="26"/>
      <c r="K4" s="26"/>
      <c r="L4" s="26"/>
      <c r="M4" s="26"/>
      <c r="N4" s="26"/>
    </row>
    <row r="5" spans="1:15" ht="21.75" thickBot="1">
      <c r="A5" s="2">
        <v>4</v>
      </c>
      <c r="B5" s="2" t="s">
        <v>10</v>
      </c>
      <c r="C5" s="2" t="s">
        <v>12</v>
      </c>
      <c r="D5" s="2" t="s">
        <v>8</v>
      </c>
      <c r="E5" s="2" t="s">
        <v>14</v>
      </c>
      <c r="F5" s="2" t="s">
        <v>11</v>
      </c>
      <c r="H5" s="26" t="s">
        <v>40</v>
      </c>
      <c r="I5" s="26"/>
      <c r="J5" s="26"/>
      <c r="K5" s="26"/>
      <c r="L5" s="26"/>
      <c r="M5" s="26"/>
      <c r="N5" s="26"/>
    </row>
    <row r="6" spans="1:15" ht="21.75" thickBot="1">
      <c r="A6" s="2">
        <v>5</v>
      </c>
      <c r="B6" s="2" t="s">
        <v>15</v>
      </c>
      <c r="C6" s="2" t="s">
        <v>12</v>
      </c>
      <c r="D6" s="2" t="s">
        <v>8</v>
      </c>
      <c r="E6" s="2" t="s">
        <v>14</v>
      </c>
      <c r="F6" s="2" t="s">
        <v>0</v>
      </c>
      <c r="H6" s="26" t="s">
        <v>40</v>
      </c>
      <c r="I6" s="26"/>
      <c r="J6" s="26"/>
      <c r="K6" s="26"/>
      <c r="L6" s="26"/>
      <c r="M6" s="26"/>
      <c r="N6" s="26"/>
    </row>
    <row r="7" spans="1:15" ht="32.25" customHeight="1" thickBot="1">
      <c r="A7" s="2">
        <v>6</v>
      </c>
      <c r="B7" s="2" t="s">
        <v>16</v>
      </c>
      <c r="C7" s="2" t="s">
        <v>17</v>
      </c>
      <c r="D7" s="2" t="s">
        <v>13</v>
      </c>
      <c r="E7" s="2" t="s">
        <v>14</v>
      </c>
      <c r="F7" s="2" t="s">
        <v>0</v>
      </c>
      <c r="H7" s="26" t="s">
        <v>42</v>
      </c>
      <c r="I7" s="26"/>
      <c r="J7" s="26"/>
      <c r="K7" s="26"/>
      <c r="L7" s="26"/>
      <c r="M7" s="26"/>
      <c r="N7" s="26"/>
    </row>
    <row r="8" spans="1:15" ht="27.75" customHeight="1" thickBot="1">
      <c r="A8" s="2">
        <v>7</v>
      </c>
      <c r="B8" s="2" t="s">
        <v>16</v>
      </c>
      <c r="C8" s="2" t="s">
        <v>12</v>
      </c>
      <c r="D8" s="2" t="s">
        <v>8</v>
      </c>
      <c r="E8" s="2" t="s">
        <v>9</v>
      </c>
      <c r="F8" s="2" t="s">
        <v>11</v>
      </c>
      <c r="H8" s="18" t="s">
        <v>41</v>
      </c>
      <c r="I8" s="18">
        <f>-0.33 * LOG(0.33,2)</f>
        <v>0.52782248323736947</v>
      </c>
      <c r="J8" s="18" t="s">
        <v>43</v>
      </c>
      <c r="K8" s="18">
        <f>-0.66*LOG(0.66,2)</f>
        <v>0.39564496647473901</v>
      </c>
      <c r="L8" s="18"/>
      <c r="M8" s="18"/>
      <c r="N8" s="18"/>
    </row>
    <row r="9" spans="1:15" ht="21.75" thickBot="1">
      <c r="A9" s="2">
        <v>8</v>
      </c>
      <c r="B9" s="2" t="s">
        <v>6</v>
      </c>
      <c r="C9" s="2" t="s">
        <v>7</v>
      </c>
      <c r="D9" s="2" t="s">
        <v>8</v>
      </c>
      <c r="E9" s="2" t="s">
        <v>14</v>
      </c>
      <c r="F9" s="2" t="s">
        <v>0</v>
      </c>
      <c r="H9" s="20" t="s">
        <v>41</v>
      </c>
      <c r="I9" s="21">
        <f>I8+K8</f>
        <v>0.92346744971210848</v>
      </c>
      <c r="J9" s="19"/>
      <c r="K9" s="19"/>
      <c r="L9" s="19"/>
      <c r="M9" s="11"/>
    </row>
    <row r="10" spans="1:15" ht="21.75" thickBot="1">
      <c r="A10" s="2">
        <v>9</v>
      </c>
      <c r="B10" s="2" t="s">
        <v>10</v>
      </c>
      <c r="C10" s="2" t="s">
        <v>7</v>
      </c>
      <c r="D10" s="2" t="s">
        <v>13</v>
      </c>
      <c r="E10" s="2" t="s">
        <v>9</v>
      </c>
      <c r="F10" s="2" t="s">
        <v>11</v>
      </c>
      <c r="H10" s="19"/>
      <c r="I10" s="19"/>
      <c r="J10" s="19"/>
      <c r="K10" s="19"/>
      <c r="L10" s="19"/>
      <c r="M10" s="11"/>
    </row>
    <row r="11" spans="1:15" ht="21.75" thickBot="1">
      <c r="A11" s="2">
        <v>10</v>
      </c>
      <c r="B11" s="2" t="s">
        <v>16</v>
      </c>
      <c r="C11" s="2" t="s">
        <v>12</v>
      </c>
      <c r="D11" s="2" t="s">
        <v>8</v>
      </c>
      <c r="E11" s="2" t="s">
        <v>14</v>
      </c>
      <c r="F11" s="2" t="s">
        <v>0</v>
      </c>
      <c r="H11" s="26" t="s">
        <v>44</v>
      </c>
      <c r="I11" s="26"/>
      <c r="J11" s="26"/>
      <c r="K11" s="26"/>
      <c r="L11" s="26"/>
      <c r="M11" s="26"/>
      <c r="N11" s="26"/>
      <c r="O11" s="26"/>
    </row>
    <row r="12" spans="1:15">
      <c r="H12" s="26" t="s">
        <v>45</v>
      </c>
      <c r="I12" s="26"/>
      <c r="J12" s="26"/>
      <c r="K12" s="26"/>
      <c r="L12" s="26"/>
      <c r="M12" s="26"/>
      <c r="N12" s="26"/>
      <c r="O12" s="26"/>
    </row>
    <row r="13" spans="1:15">
      <c r="H13" s="19" t="s">
        <v>46</v>
      </c>
      <c r="I13" s="19">
        <f>-1 * LOG(1,2)</f>
        <v>0</v>
      </c>
      <c r="J13" s="18" t="s">
        <v>43</v>
      </c>
      <c r="K13" s="19">
        <f>0</f>
        <v>0</v>
      </c>
      <c r="L13" s="19"/>
      <c r="M13" s="17"/>
    </row>
    <row r="14" spans="1:15">
      <c r="H14" s="20" t="s">
        <v>46</v>
      </c>
      <c r="I14" s="21">
        <f>I13+K13</f>
        <v>0</v>
      </c>
      <c r="J14" s="19"/>
      <c r="K14" s="19"/>
      <c r="L14" s="19"/>
      <c r="M14" s="17"/>
    </row>
    <row r="15" spans="1:15">
      <c r="H15" s="17"/>
      <c r="I15" s="17"/>
      <c r="J15" s="18"/>
      <c r="K15" s="17"/>
      <c r="L15" s="17"/>
      <c r="M15" s="17"/>
    </row>
    <row r="17" spans="1:15">
      <c r="H17" s="26" t="s">
        <v>47</v>
      </c>
      <c r="I17" s="26"/>
      <c r="J17" s="26"/>
      <c r="K17" s="26"/>
      <c r="L17" s="26"/>
      <c r="M17" s="26"/>
      <c r="N17" s="26"/>
      <c r="O17" s="26"/>
    </row>
    <row r="18" spans="1:15">
      <c r="H18" s="26" t="s">
        <v>48</v>
      </c>
      <c r="I18" s="26"/>
      <c r="J18" s="26"/>
      <c r="K18" s="26"/>
      <c r="L18" s="26"/>
      <c r="M18" s="26"/>
      <c r="N18" s="26"/>
      <c r="O18" s="26"/>
    </row>
    <row r="19" spans="1:15">
      <c r="H19" s="19" t="s">
        <v>49</v>
      </c>
      <c r="I19" s="18">
        <f>-0.25 * LOG(0.25,2)</f>
        <v>0.5</v>
      </c>
      <c r="J19" s="18" t="s">
        <v>43</v>
      </c>
      <c r="K19" s="19">
        <f>-0.75*LOG(0.75,2)</f>
        <v>0.31127812445913283</v>
      </c>
    </row>
    <row r="20" spans="1:15">
      <c r="H20" s="21" t="s">
        <v>49</v>
      </c>
      <c r="I20" s="22">
        <f>I19+K19</f>
        <v>0.81127812445913283</v>
      </c>
    </row>
    <row r="22" spans="1:15">
      <c r="A22" s="29" t="s">
        <v>50</v>
      </c>
      <c r="B22" s="29"/>
      <c r="C22" s="29"/>
      <c r="D22" s="29"/>
      <c r="E22" s="29"/>
      <c r="F22" s="29"/>
      <c r="G22" s="29"/>
      <c r="H22" s="29"/>
      <c r="I22" s="29"/>
    </row>
    <row r="23" spans="1:15">
      <c r="A23" s="28" t="s">
        <v>51</v>
      </c>
      <c r="B23" s="28"/>
      <c r="C23" s="28"/>
      <c r="D23" s="28"/>
      <c r="E23" s="28"/>
      <c r="F23" s="28"/>
      <c r="G23" s="28"/>
      <c r="H23" s="28"/>
    </row>
    <row r="24" spans="1:15">
      <c r="A24" s="28" t="s">
        <v>52</v>
      </c>
      <c r="B24" s="28"/>
      <c r="C24" s="28"/>
      <c r="D24" s="28"/>
      <c r="E24" s="28"/>
      <c r="F24" s="28"/>
      <c r="G24" s="28"/>
      <c r="H24" s="28"/>
    </row>
    <row r="25" spans="1:15">
      <c r="A25" s="30" t="s">
        <v>53</v>
      </c>
      <c r="B25" s="30"/>
      <c r="C25" s="30"/>
      <c r="D25" s="25">
        <f>0.3*0.923 + 0.4 * 0.812</f>
        <v>0.60170000000000001</v>
      </c>
      <c r="E25" s="24"/>
      <c r="F25" s="24"/>
      <c r="G25" s="24"/>
      <c r="H25" s="24"/>
    </row>
    <row r="26" spans="1:15">
      <c r="A26" s="30" t="s">
        <v>54</v>
      </c>
      <c r="B26" s="30"/>
      <c r="C26" s="30"/>
      <c r="D26" s="31" t="s">
        <v>78</v>
      </c>
      <c r="E26" s="31"/>
      <c r="F26" s="31"/>
      <c r="G26" s="31"/>
    </row>
    <row r="27" spans="1:15">
      <c r="A27" s="30" t="s">
        <v>54</v>
      </c>
      <c r="B27" s="30"/>
      <c r="C27" s="30"/>
      <c r="D27" s="3">
        <f>1-D25</f>
        <v>0.39829999999999999</v>
      </c>
    </row>
    <row r="29" spans="1:15">
      <c r="A29" s="28" t="s">
        <v>77</v>
      </c>
      <c r="B29" s="28"/>
    </row>
  </sheetData>
  <mergeCells count="16">
    <mergeCell ref="A29:B29"/>
    <mergeCell ref="A22:I22"/>
    <mergeCell ref="A26:C26"/>
    <mergeCell ref="D26:G26"/>
    <mergeCell ref="H4:N4"/>
    <mergeCell ref="H5:N5"/>
    <mergeCell ref="H6:N6"/>
    <mergeCell ref="H7:N7"/>
    <mergeCell ref="A27:C27"/>
    <mergeCell ref="A23:H23"/>
    <mergeCell ref="A24:H24"/>
    <mergeCell ref="A25:C25"/>
    <mergeCell ref="H11:O11"/>
    <mergeCell ref="H12:O12"/>
    <mergeCell ref="H17:O17"/>
    <mergeCell ref="H18:O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6"/>
  <sheetViews>
    <sheetView zoomScale="90" zoomScaleNormal="90" workbookViewId="0">
      <selection activeCell="D26" sqref="D26"/>
    </sheetView>
  </sheetViews>
  <sheetFormatPr defaultRowHeight="21"/>
  <cols>
    <col min="1" max="1" width="9.140625" style="3"/>
    <col min="2" max="2" width="13.28515625" style="3" customWidth="1"/>
    <col min="3" max="3" width="15.5703125" style="3" customWidth="1"/>
    <col min="4" max="4" width="16.140625" style="3" customWidth="1"/>
    <col min="5" max="5" width="10.7109375" style="3" customWidth="1"/>
    <col min="6" max="6" width="8.5703125" style="3" customWidth="1"/>
    <col min="7" max="7" width="9.140625" style="3"/>
    <col min="8" max="8" width="26.42578125" style="3" bestFit="1" customWidth="1"/>
    <col min="9" max="9" width="13.42578125" style="3" bestFit="1" customWidth="1"/>
    <col min="10" max="10" width="12.140625" style="3" bestFit="1" customWidth="1"/>
    <col min="11" max="11" width="11.85546875" style="3" customWidth="1"/>
    <col min="12" max="12" width="10.140625" style="3" customWidth="1"/>
    <col min="13" max="13" width="9.140625" style="3"/>
    <col min="14" max="14" width="12.85546875" style="3" customWidth="1"/>
    <col min="15" max="16384" width="9.140625" style="3"/>
  </cols>
  <sheetData>
    <row r="1" spans="1:15" ht="42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22</v>
      </c>
    </row>
    <row r="2" spans="1:15" ht="21.75" thickBot="1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0</v>
      </c>
      <c r="H2" s="3" t="s">
        <v>55</v>
      </c>
      <c r="I2" s="3" t="s">
        <v>56</v>
      </c>
      <c r="J2" s="3" t="s">
        <v>57</v>
      </c>
      <c r="K2" s="3" t="s">
        <v>58</v>
      </c>
    </row>
    <row r="3" spans="1:15" ht="21.75" thickBot="1">
      <c r="A3" s="2">
        <v>2</v>
      </c>
      <c r="B3" s="2" t="s">
        <v>20</v>
      </c>
      <c r="C3" s="2" t="s">
        <v>7</v>
      </c>
      <c r="D3" s="2" t="s">
        <v>8</v>
      </c>
      <c r="E3" s="2" t="s">
        <v>9</v>
      </c>
      <c r="F3" s="2" t="s">
        <v>11</v>
      </c>
    </row>
    <row r="4" spans="1:15" ht="21.75" thickBot="1">
      <c r="A4" s="2">
        <v>3</v>
      </c>
      <c r="B4" s="2" t="s">
        <v>6</v>
      </c>
      <c r="C4" s="2" t="s">
        <v>12</v>
      </c>
      <c r="D4" s="2" t="s">
        <v>13</v>
      </c>
      <c r="E4" s="2" t="s">
        <v>14</v>
      </c>
      <c r="F4" s="2" t="s">
        <v>11</v>
      </c>
      <c r="H4" s="26" t="s">
        <v>59</v>
      </c>
      <c r="I4" s="26"/>
      <c r="J4" s="26"/>
      <c r="K4" s="26"/>
      <c r="L4" s="26"/>
      <c r="M4" s="26"/>
      <c r="N4" s="26"/>
    </row>
    <row r="5" spans="1:15" ht="21.75" thickBot="1">
      <c r="A5" s="2">
        <v>4</v>
      </c>
      <c r="B5" s="2" t="s">
        <v>10</v>
      </c>
      <c r="C5" s="2" t="s">
        <v>12</v>
      </c>
      <c r="D5" s="2" t="s">
        <v>8</v>
      </c>
      <c r="E5" s="2" t="s">
        <v>14</v>
      </c>
      <c r="F5" s="2" t="s">
        <v>11</v>
      </c>
      <c r="H5" s="26" t="s">
        <v>61</v>
      </c>
      <c r="I5" s="26"/>
      <c r="J5" s="26"/>
      <c r="K5" s="26"/>
      <c r="L5" s="26"/>
      <c r="M5" s="26"/>
      <c r="N5" s="26"/>
    </row>
    <row r="6" spans="1:15" ht="21.75" thickBot="1">
      <c r="A6" s="2">
        <v>5</v>
      </c>
      <c r="B6" s="2" t="s">
        <v>15</v>
      </c>
      <c r="C6" s="2" t="s">
        <v>12</v>
      </c>
      <c r="D6" s="2" t="s">
        <v>8</v>
      </c>
      <c r="E6" s="2" t="s">
        <v>14</v>
      </c>
      <c r="F6" s="2" t="s">
        <v>0</v>
      </c>
      <c r="H6" s="26" t="s">
        <v>62</v>
      </c>
      <c r="I6" s="26"/>
      <c r="J6" s="26"/>
      <c r="K6" s="26"/>
      <c r="L6" s="26"/>
      <c r="M6" s="26"/>
      <c r="N6" s="26"/>
    </row>
    <row r="7" spans="1:15" ht="32.25" customHeight="1" thickBot="1">
      <c r="A7" s="2">
        <v>6</v>
      </c>
      <c r="B7" s="2" t="s">
        <v>16</v>
      </c>
      <c r="C7" s="2" t="s">
        <v>17</v>
      </c>
      <c r="D7" s="2" t="s">
        <v>13</v>
      </c>
      <c r="E7" s="2" t="s">
        <v>14</v>
      </c>
      <c r="F7" s="2" t="s">
        <v>0</v>
      </c>
    </row>
    <row r="8" spans="1:15" ht="27.75" customHeight="1" thickBot="1">
      <c r="A8" s="2">
        <v>7</v>
      </c>
      <c r="B8" s="2" t="s">
        <v>16</v>
      </c>
      <c r="C8" s="2" t="s">
        <v>12</v>
      </c>
      <c r="D8" s="2" t="s">
        <v>8</v>
      </c>
      <c r="E8" s="2" t="s">
        <v>9</v>
      </c>
      <c r="F8" s="2" t="s">
        <v>11</v>
      </c>
      <c r="H8" s="18" t="s">
        <v>60</v>
      </c>
      <c r="I8" s="18">
        <f>-0.5 * LOG(0.5,2)</f>
        <v>0.5</v>
      </c>
      <c r="J8" s="18" t="s">
        <v>43</v>
      </c>
      <c r="K8" s="18">
        <f>-0.5 * LOG(0.5,2)</f>
        <v>0.5</v>
      </c>
      <c r="L8" s="18"/>
      <c r="M8" s="18"/>
      <c r="N8" s="18"/>
    </row>
    <row r="9" spans="1:15" ht="21.75" thickBot="1">
      <c r="A9" s="2">
        <v>8</v>
      </c>
      <c r="B9" s="2" t="s">
        <v>6</v>
      </c>
      <c r="C9" s="2" t="s">
        <v>7</v>
      </c>
      <c r="D9" s="2" t="s">
        <v>8</v>
      </c>
      <c r="E9" s="2" t="s">
        <v>14</v>
      </c>
      <c r="F9" s="2" t="s">
        <v>0</v>
      </c>
      <c r="H9" s="20" t="s">
        <v>60</v>
      </c>
      <c r="I9" s="21">
        <f>I8+K8</f>
        <v>1</v>
      </c>
      <c r="J9" s="19"/>
      <c r="K9" s="19"/>
      <c r="L9" s="19"/>
      <c r="M9" s="11"/>
    </row>
    <row r="10" spans="1:15" ht="21.75" thickBot="1">
      <c r="A10" s="2">
        <v>9</v>
      </c>
      <c r="B10" s="2" t="s">
        <v>10</v>
      </c>
      <c r="C10" s="2" t="s">
        <v>7</v>
      </c>
      <c r="D10" s="2" t="s">
        <v>13</v>
      </c>
      <c r="E10" s="2" t="s">
        <v>9</v>
      </c>
      <c r="F10" s="2" t="s">
        <v>11</v>
      </c>
      <c r="H10" s="19"/>
      <c r="I10" s="19"/>
      <c r="J10" s="19"/>
      <c r="K10" s="19"/>
      <c r="L10" s="19"/>
      <c r="M10" s="11"/>
    </row>
    <row r="11" spans="1:15" ht="21.75" thickBot="1">
      <c r="A11" s="2">
        <v>10</v>
      </c>
      <c r="B11" s="2" t="s">
        <v>16</v>
      </c>
      <c r="C11" s="2" t="s">
        <v>12</v>
      </c>
      <c r="D11" s="2" t="s">
        <v>8</v>
      </c>
      <c r="E11" s="2" t="s">
        <v>14</v>
      </c>
      <c r="F11" s="2" t="s">
        <v>0</v>
      </c>
      <c r="H11" s="26" t="s">
        <v>63</v>
      </c>
      <c r="I11" s="26"/>
      <c r="J11" s="26"/>
      <c r="K11" s="26"/>
      <c r="L11" s="26"/>
      <c r="M11" s="26"/>
      <c r="N11" s="26"/>
      <c r="O11" s="26"/>
    </row>
    <row r="12" spans="1:15">
      <c r="H12" s="26" t="s">
        <v>64</v>
      </c>
      <c r="I12" s="26"/>
      <c r="J12" s="26"/>
      <c r="K12" s="26"/>
      <c r="L12" s="26"/>
      <c r="M12" s="26"/>
      <c r="N12" s="26"/>
      <c r="O12" s="26"/>
    </row>
    <row r="13" spans="1:15">
      <c r="H13" s="19" t="s">
        <v>67</v>
      </c>
      <c r="I13" s="19">
        <f>-3/5 * LOG((3/5),2)</f>
        <v>0.44217935649972373</v>
      </c>
      <c r="J13" s="18" t="s">
        <v>43</v>
      </c>
      <c r="K13" s="19">
        <f>-2/5 * LOG((2/5),2)</f>
        <v>0.52877123795494485</v>
      </c>
      <c r="L13" s="19"/>
      <c r="M13" s="17"/>
    </row>
    <row r="14" spans="1:15">
      <c r="H14" s="20" t="s">
        <v>67</v>
      </c>
      <c r="I14" s="21">
        <f>I13+K13</f>
        <v>0.97095059445466858</v>
      </c>
      <c r="J14" s="19"/>
      <c r="K14" s="19"/>
      <c r="L14" s="19"/>
      <c r="M14" s="17"/>
    </row>
    <row r="15" spans="1:15">
      <c r="H15" s="17"/>
      <c r="I15" s="17"/>
      <c r="J15" s="18"/>
      <c r="K15" s="17"/>
      <c r="L15" s="17"/>
      <c r="M15" s="17"/>
    </row>
    <row r="17" spans="1:15">
      <c r="H17" s="26" t="s">
        <v>65</v>
      </c>
      <c r="I17" s="26"/>
      <c r="J17" s="26"/>
      <c r="K17" s="26"/>
      <c r="L17" s="26"/>
      <c r="M17" s="26"/>
      <c r="N17" s="26"/>
      <c r="O17" s="26"/>
    </row>
    <row r="18" spans="1:15">
      <c r="H18" s="26" t="s">
        <v>69</v>
      </c>
      <c r="I18" s="26"/>
      <c r="J18" s="26"/>
      <c r="K18" s="26"/>
      <c r="L18" s="26"/>
      <c r="M18" s="26"/>
      <c r="N18" s="26"/>
      <c r="O18" s="26"/>
    </row>
    <row r="19" spans="1:15">
      <c r="H19" s="19" t="s">
        <v>68</v>
      </c>
      <c r="I19" s="18">
        <f>0 * LOG(1,2)</f>
        <v>0</v>
      </c>
      <c r="J19" s="18" t="s">
        <v>43</v>
      </c>
      <c r="K19" s="19">
        <f>-1*LOG(1,2)</f>
        <v>0</v>
      </c>
    </row>
    <row r="20" spans="1:15">
      <c r="H20" s="21" t="s">
        <v>68</v>
      </c>
      <c r="I20" s="22">
        <f>I19+K19</f>
        <v>0</v>
      </c>
    </row>
    <row r="22" spans="1:15">
      <c r="A22" s="23" t="s">
        <v>66</v>
      </c>
      <c r="B22" s="23"/>
      <c r="C22" s="23"/>
      <c r="D22" s="23"/>
      <c r="E22" s="23"/>
      <c r="F22" s="23"/>
      <c r="G22" s="23"/>
      <c r="H22" s="23"/>
    </row>
    <row r="23" spans="1:15">
      <c r="A23" s="28" t="s">
        <v>73</v>
      </c>
      <c r="B23" s="28"/>
      <c r="C23" s="28"/>
      <c r="D23" s="28"/>
      <c r="E23" s="28"/>
      <c r="F23" s="28"/>
      <c r="G23" s="28"/>
      <c r="H23" s="28"/>
    </row>
    <row r="24" spans="1:15">
      <c r="A24" s="28" t="s">
        <v>70</v>
      </c>
      <c r="B24" s="28"/>
      <c r="C24" s="28"/>
      <c r="D24" s="24">
        <f>(4/10*1)+(5/10 * 0.97) + (1/10 * 0)</f>
        <v>0.88500000000000001</v>
      </c>
      <c r="E24" s="24"/>
      <c r="F24" s="24"/>
      <c r="G24" s="24"/>
      <c r="H24" s="24"/>
    </row>
    <row r="25" spans="1:15">
      <c r="A25" s="30" t="s">
        <v>71</v>
      </c>
      <c r="B25" s="30"/>
      <c r="C25" s="30"/>
      <c r="D25" s="24">
        <f>(4/10*1)+(5/10 * 0.97) + (1/10 * 0)</f>
        <v>0.88500000000000001</v>
      </c>
      <c r="E25" s="24"/>
      <c r="F25" s="24"/>
      <c r="G25" s="24"/>
      <c r="H25" s="24"/>
    </row>
    <row r="26" spans="1:15">
      <c r="A26" s="30" t="s">
        <v>72</v>
      </c>
      <c r="B26" s="30"/>
      <c r="C26" s="30"/>
      <c r="D26" s="3">
        <f>1-D25</f>
        <v>0.11499999999999999</v>
      </c>
    </row>
  </sheetData>
  <mergeCells count="11">
    <mergeCell ref="H17:O17"/>
    <mergeCell ref="H18:O18"/>
    <mergeCell ref="A23:H23"/>
    <mergeCell ref="A25:C25"/>
    <mergeCell ref="A26:C26"/>
    <mergeCell ref="A24:C24"/>
    <mergeCell ref="H4:N4"/>
    <mergeCell ref="H5:N5"/>
    <mergeCell ref="H6:N6"/>
    <mergeCell ref="H11:O11"/>
    <mergeCell ref="H12:O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G16" sqref="G16"/>
    </sheetView>
  </sheetViews>
  <sheetFormatPr defaultRowHeight="15"/>
  <cols>
    <col min="1" max="1" width="12.7109375" bestFit="1" customWidth="1"/>
    <col min="4" max="4" width="10.140625" customWidth="1"/>
    <col min="5" max="5" width="10.42578125" customWidth="1"/>
    <col min="9" max="9" width="14.85546875" customWidth="1"/>
    <col min="10" max="10" width="13.42578125" customWidth="1"/>
    <col min="11" max="11" width="13.42578125" bestFit="1" customWidth="1"/>
    <col min="12" max="12" width="11.85546875" bestFit="1" customWidth="1"/>
  </cols>
  <sheetData>
    <row r="1" spans="1:14" ht="42.75" thickBot="1">
      <c r="B1" s="1" t="s">
        <v>0</v>
      </c>
      <c r="C1" s="2" t="s">
        <v>1</v>
      </c>
      <c r="D1" s="9" t="s">
        <v>2</v>
      </c>
      <c r="E1" s="6" t="s">
        <v>3</v>
      </c>
      <c r="F1" s="9" t="s">
        <v>4</v>
      </c>
      <c r="G1" s="2" t="s">
        <v>5</v>
      </c>
      <c r="I1" s="3" t="s">
        <v>23</v>
      </c>
      <c r="J1" s="3" t="s">
        <v>24</v>
      </c>
      <c r="K1" s="3" t="s">
        <v>28</v>
      </c>
      <c r="L1" s="3"/>
    </row>
    <row r="2" spans="1:14" ht="21.75" thickBot="1">
      <c r="A2" s="3" t="s">
        <v>22</v>
      </c>
      <c r="B2" s="2">
        <v>1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0</v>
      </c>
      <c r="I2" s="4" t="s">
        <v>18</v>
      </c>
      <c r="J2" s="4" t="s">
        <v>25</v>
      </c>
    </row>
    <row r="3" spans="1:14" ht="30" customHeight="1" thickBot="1">
      <c r="A3" s="3"/>
      <c r="B3" s="2">
        <v>3</v>
      </c>
      <c r="C3" s="2" t="s">
        <v>6</v>
      </c>
      <c r="D3" s="2" t="s">
        <v>12</v>
      </c>
      <c r="E3" s="2" t="s">
        <v>13</v>
      </c>
      <c r="F3" s="2" t="s">
        <v>14</v>
      </c>
      <c r="G3" s="2" t="s">
        <v>11</v>
      </c>
      <c r="H3" s="7" t="s">
        <v>29</v>
      </c>
      <c r="I3" s="4" t="s">
        <v>25</v>
      </c>
      <c r="J3" s="4" t="s">
        <v>26</v>
      </c>
      <c r="K3" s="4" t="s">
        <v>27</v>
      </c>
    </row>
    <row r="4" spans="1:14" ht="26.25" customHeight="1" thickBot="1">
      <c r="A4" s="3"/>
      <c r="B4" s="2">
        <v>8</v>
      </c>
      <c r="C4" s="2" t="s">
        <v>6</v>
      </c>
      <c r="D4" s="2" t="s">
        <v>7</v>
      </c>
      <c r="E4" s="2" t="s">
        <v>8</v>
      </c>
      <c r="F4" s="2" t="s">
        <v>14</v>
      </c>
      <c r="G4" s="2" t="s">
        <v>0</v>
      </c>
      <c r="I4" s="4" t="s">
        <v>26</v>
      </c>
    </row>
    <row r="5" spans="1:14" ht="21.75" thickBot="1">
      <c r="I5" s="2">
        <v>1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0</v>
      </c>
    </row>
    <row r="6" spans="1:14" ht="31.5" customHeight="1" thickBot="1">
      <c r="I6" s="2">
        <v>8</v>
      </c>
      <c r="J6" s="2" t="s">
        <v>6</v>
      </c>
      <c r="K6" s="2" t="s">
        <v>7</v>
      </c>
      <c r="L6" s="2" t="s">
        <v>8</v>
      </c>
      <c r="M6" s="2" t="s">
        <v>14</v>
      </c>
      <c r="N6" s="2" t="s">
        <v>0</v>
      </c>
    </row>
    <row r="8" spans="1:14" ht="21">
      <c r="B8" s="32" t="s">
        <v>31</v>
      </c>
      <c r="C8" s="32"/>
      <c r="D8" s="32"/>
      <c r="E8" s="32"/>
      <c r="F8" s="32"/>
      <c r="G8" s="32"/>
      <c r="H8" s="32"/>
      <c r="J8" s="3"/>
      <c r="K8" s="5" t="s">
        <v>19</v>
      </c>
    </row>
    <row r="9" spans="1:14" ht="21">
      <c r="J9" s="3"/>
      <c r="K9" s="3"/>
    </row>
    <row r="10" spans="1:14" ht="21">
      <c r="J10" s="3"/>
      <c r="K10" s="3"/>
    </row>
    <row r="11" spans="1:14" ht="21">
      <c r="J11" s="5" t="s">
        <v>21</v>
      </c>
      <c r="K11" s="3"/>
    </row>
    <row r="14" spans="1:14" ht="21">
      <c r="I14" s="5" t="s">
        <v>25</v>
      </c>
    </row>
    <row r="16" spans="1:14">
      <c r="G16" s="8" t="s">
        <v>26</v>
      </c>
    </row>
  </sheetData>
  <mergeCells count="1">
    <mergeCell ref="B8:H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"/>
  <sheetViews>
    <sheetView topLeftCell="A4" workbookViewId="0">
      <selection activeCell="I13" sqref="I13"/>
    </sheetView>
  </sheetViews>
  <sheetFormatPr defaultRowHeight="15"/>
  <cols>
    <col min="1" max="1" width="12.7109375" bestFit="1" customWidth="1"/>
    <col min="9" max="9" width="22.7109375" bestFit="1" customWidth="1"/>
    <col min="10" max="10" width="13.42578125" bestFit="1" customWidth="1"/>
    <col min="11" max="11" width="12.85546875" bestFit="1" customWidth="1"/>
  </cols>
  <sheetData>
    <row r="1" spans="1:11" ht="63.75" thickBot="1">
      <c r="B1" s="1" t="s">
        <v>0</v>
      </c>
      <c r="C1" s="6" t="s">
        <v>1</v>
      </c>
      <c r="D1" s="2" t="s">
        <v>2</v>
      </c>
      <c r="E1" s="6" t="s">
        <v>3</v>
      </c>
      <c r="F1" s="2" t="s">
        <v>4</v>
      </c>
      <c r="G1" s="2" t="s">
        <v>5</v>
      </c>
      <c r="I1" s="3" t="s">
        <v>23</v>
      </c>
      <c r="J1" s="3" t="s">
        <v>24</v>
      </c>
      <c r="K1" s="3" t="s">
        <v>28</v>
      </c>
    </row>
    <row r="2" spans="1:11" ht="21.75" thickBot="1">
      <c r="A2" s="3" t="s">
        <v>22</v>
      </c>
      <c r="B2" s="2">
        <v>1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0</v>
      </c>
    </row>
    <row r="3" spans="1:11" ht="42.75" thickBot="1">
      <c r="B3" s="2">
        <v>8</v>
      </c>
      <c r="C3" s="2" t="s">
        <v>6</v>
      </c>
      <c r="D3" s="2" t="s">
        <v>7</v>
      </c>
      <c r="E3" s="2" t="s">
        <v>8</v>
      </c>
      <c r="F3" s="2" t="s">
        <v>14</v>
      </c>
      <c r="G3" s="2" t="s">
        <v>0</v>
      </c>
    </row>
    <row r="7" spans="1:11" ht="21">
      <c r="J7" s="3"/>
      <c r="K7" s="5" t="s">
        <v>19</v>
      </c>
    </row>
    <row r="8" spans="1:11" ht="21">
      <c r="J8" s="3"/>
      <c r="K8" s="3"/>
    </row>
    <row r="9" spans="1:11" ht="21">
      <c r="J9" s="3"/>
      <c r="K9" s="3"/>
    </row>
    <row r="10" spans="1:11" ht="21">
      <c r="J10" s="5" t="s">
        <v>21</v>
      </c>
      <c r="K10" s="3"/>
    </row>
    <row r="13" spans="1:11" ht="21">
      <c r="I13" s="5" t="s">
        <v>25</v>
      </c>
    </row>
    <row r="16" spans="1:11">
      <c r="G16" s="8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6"/>
  <sheetViews>
    <sheetView topLeftCell="A5" workbookViewId="0">
      <selection activeCell="J16" sqref="J16"/>
    </sheetView>
  </sheetViews>
  <sheetFormatPr defaultRowHeight="15"/>
  <cols>
    <col min="1" max="1" width="12.7109375" bestFit="1" customWidth="1"/>
    <col min="4" max="4" width="10.140625" customWidth="1"/>
    <col min="5" max="5" width="10.42578125" customWidth="1"/>
    <col min="9" max="9" width="14.85546875" customWidth="1"/>
    <col min="10" max="10" width="13.42578125" customWidth="1"/>
    <col min="11" max="11" width="13.42578125" bestFit="1" customWidth="1"/>
    <col min="12" max="12" width="11.85546875" bestFit="1" customWidth="1"/>
  </cols>
  <sheetData>
    <row r="1" spans="1:14" ht="42.75" thickBot="1">
      <c r="B1" s="1" t="s">
        <v>0</v>
      </c>
      <c r="C1" s="2" t="s">
        <v>1</v>
      </c>
      <c r="D1" s="9" t="s">
        <v>2</v>
      </c>
      <c r="E1" s="6" t="s">
        <v>3</v>
      </c>
      <c r="F1" s="9" t="s">
        <v>4</v>
      </c>
      <c r="G1" s="2" t="s">
        <v>5</v>
      </c>
      <c r="I1" s="3" t="s">
        <v>23</v>
      </c>
      <c r="J1" s="3" t="s">
        <v>24</v>
      </c>
      <c r="K1" s="3" t="s">
        <v>28</v>
      </c>
      <c r="L1" s="3"/>
    </row>
    <row r="2" spans="1:14" ht="21.75" thickBot="1">
      <c r="A2" s="3" t="s">
        <v>22</v>
      </c>
      <c r="B2" s="2">
        <v>1</v>
      </c>
      <c r="C2" s="10" t="s">
        <v>6</v>
      </c>
      <c r="D2" s="10" t="s">
        <v>7</v>
      </c>
      <c r="E2" s="10" t="s">
        <v>8</v>
      </c>
      <c r="F2" s="10" t="s">
        <v>9</v>
      </c>
      <c r="G2" s="10" t="s">
        <v>0</v>
      </c>
      <c r="I2" s="4" t="s">
        <v>18</v>
      </c>
      <c r="J2" s="4" t="s">
        <v>25</v>
      </c>
    </row>
    <row r="3" spans="1:14" ht="30" customHeight="1" thickBot="1">
      <c r="A3" s="3"/>
      <c r="B3" s="2">
        <v>3</v>
      </c>
      <c r="C3" s="2" t="s">
        <v>6</v>
      </c>
      <c r="D3" s="2" t="s">
        <v>12</v>
      </c>
      <c r="E3" s="2" t="s">
        <v>13</v>
      </c>
      <c r="F3" s="2" t="s">
        <v>14</v>
      </c>
      <c r="G3" s="2" t="s">
        <v>11</v>
      </c>
      <c r="H3" s="7" t="s">
        <v>29</v>
      </c>
      <c r="I3" s="4" t="s">
        <v>25</v>
      </c>
      <c r="J3" s="15" t="s">
        <v>26</v>
      </c>
      <c r="K3" s="4" t="s">
        <v>27</v>
      </c>
    </row>
    <row r="4" spans="1:14" ht="26.25" customHeight="1" thickBot="1">
      <c r="A4" s="3"/>
      <c r="B4" s="2">
        <v>8</v>
      </c>
      <c r="C4" s="10" t="s">
        <v>6</v>
      </c>
      <c r="D4" s="10" t="s">
        <v>7</v>
      </c>
      <c r="E4" s="10" t="s">
        <v>8</v>
      </c>
      <c r="F4" s="10" t="s">
        <v>14</v>
      </c>
      <c r="G4" s="10" t="s">
        <v>0</v>
      </c>
      <c r="I4" s="4" t="s">
        <v>27</v>
      </c>
    </row>
    <row r="5" spans="1:14" ht="21">
      <c r="I5" s="11"/>
      <c r="J5" s="11"/>
      <c r="K5" s="11"/>
      <c r="L5" s="11"/>
      <c r="M5" s="11"/>
      <c r="N5" s="11"/>
    </row>
    <row r="6" spans="1:14" ht="31.5" customHeight="1" thickBot="1">
      <c r="I6" s="16">
        <v>3</v>
      </c>
      <c r="J6" s="16" t="s">
        <v>6</v>
      </c>
      <c r="K6" s="16" t="s">
        <v>7</v>
      </c>
      <c r="L6" s="16" t="s">
        <v>13</v>
      </c>
      <c r="M6" s="16" t="s">
        <v>14</v>
      </c>
      <c r="N6" s="16" t="s">
        <v>32</v>
      </c>
    </row>
    <row r="8" spans="1:14" ht="21">
      <c r="B8" s="32" t="s">
        <v>31</v>
      </c>
      <c r="C8" s="32"/>
      <c r="D8" s="32"/>
      <c r="E8" s="32"/>
      <c r="F8" s="32"/>
      <c r="G8" s="32"/>
      <c r="H8" s="32"/>
      <c r="J8" s="3"/>
      <c r="K8" s="5" t="s">
        <v>19</v>
      </c>
    </row>
    <row r="9" spans="1:14" ht="21">
      <c r="J9" s="3"/>
      <c r="K9" s="3"/>
    </row>
    <row r="10" spans="1:14" ht="21">
      <c r="J10" s="3"/>
      <c r="K10" s="3"/>
    </row>
    <row r="11" spans="1:14" ht="21">
      <c r="J11" s="5" t="s">
        <v>21</v>
      </c>
      <c r="K11" s="3"/>
    </row>
    <row r="14" spans="1:14" ht="21">
      <c r="I14" s="5" t="s">
        <v>25</v>
      </c>
    </row>
    <row r="16" spans="1:14">
      <c r="G16" s="8" t="s">
        <v>26</v>
      </c>
      <c r="J16" s="8" t="s">
        <v>27</v>
      </c>
    </row>
  </sheetData>
  <mergeCells count="1">
    <mergeCell ref="B8:H8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6"/>
  <sheetViews>
    <sheetView topLeftCell="A5" workbookViewId="0">
      <selection activeCell="B8" sqref="B8:H8"/>
    </sheetView>
  </sheetViews>
  <sheetFormatPr defaultRowHeight="15"/>
  <cols>
    <col min="1" max="1" width="12.7109375" bestFit="1" customWidth="1"/>
    <col min="4" max="4" width="10.140625" customWidth="1"/>
    <col min="5" max="5" width="10.42578125" customWidth="1"/>
    <col min="9" max="9" width="14.85546875" customWidth="1"/>
    <col min="10" max="10" width="13.42578125" customWidth="1"/>
    <col min="11" max="11" width="13.42578125" bestFit="1" customWidth="1"/>
    <col min="12" max="12" width="11.85546875" bestFit="1" customWidth="1"/>
  </cols>
  <sheetData>
    <row r="1" spans="1:15" ht="42.75" thickBot="1">
      <c r="B1" s="1" t="s">
        <v>0</v>
      </c>
      <c r="C1" s="6" t="s">
        <v>1</v>
      </c>
      <c r="D1" s="9" t="s">
        <v>2</v>
      </c>
      <c r="E1" s="6" t="s">
        <v>3</v>
      </c>
      <c r="F1" s="9" t="s">
        <v>4</v>
      </c>
      <c r="G1" s="2" t="s">
        <v>5</v>
      </c>
      <c r="I1" s="3" t="s">
        <v>23</v>
      </c>
      <c r="J1" s="3" t="s">
        <v>24</v>
      </c>
      <c r="K1" s="3" t="s">
        <v>28</v>
      </c>
      <c r="L1" s="3"/>
    </row>
    <row r="2" spans="1:15" ht="42.75" thickBot="1">
      <c r="A2" s="3" t="s">
        <v>22</v>
      </c>
      <c r="B2" s="2">
        <v>3</v>
      </c>
      <c r="C2" s="2" t="s">
        <v>6</v>
      </c>
      <c r="D2" s="2" t="s">
        <v>12</v>
      </c>
      <c r="E2" s="2" t="s">
        <v>13</v>
      </c>
      <c r="F2" s="2" t="s">
        <v>14</v>
      </c>
      <c r="G2" s="2" t="s">
        <v>11</v>
      </c>
      <c r="I2" s="13"/>
      <c r="J2" s="13"/>
      <c r="K2" s="14"/>
      <c r="L2" s="14"/>
      <c r="M2" s="14"/>
      <c r="N2" s="14"/>
      <c r="O2" s="14"/>
    </row>
    <row r="3" spans="1:15" ht="30" customHeight="1">
      <c r="A3" s="3"/>
      <c r="H3" s="4"/>
      <c r="I3" s="13"/>
      <c r="J3" s="13"/>
      <c r="K3" s="13"/>
      <c r="L3" s="14"/>
      <c r="M3" s="14"/>
      <c r="N3" s="14"/>
      <c r="O3" s="14"/>
    </row>
    <row r="4" spans="1:15" ht="26.25" customHeight="1">
      <c r="A4" s="3"/>
      <c r="B4" s="11"/>
      <c r="C4" s="12"/>
      <c r="D4" s="12"/>
      <c r="E4" s="12"/>
      <c r="F4" s="12"/>
      <c r="G4" s="12"/>
      <c r="I4" s="13"/>
      <c r="J4" s="14"/>
      <c r="K4" s="14"/>
      <c r="L4" s="14"/>
      <c r="M4" s="14"/>
      <c r="N4" s="14"/>
      <c r="O4" s="14"/>
    </row>
    <row r="5" spans="1:15" ht="21">
      <c r="I5" s="11"/>
      <c r="J5" s="11"/>
      <c r="K5" s="11"/>
      <c r="L5" s="11"/>
      <c r="M5" s="11"/>
      <c r="N5" s="11"/>
      <c r="O5" s="14"/>
    </row>
    <row r="6" spans="1:15" ht="31.5" customHeight="1">
      <c r="I6" s="11"/>
      <c r="J6" s="11"/>
      <c r="K6" s="11"/>
      <c r="L6" s="11"/>
      <c r="M6" s="11"/>
      <c r="N6" s="11"/>
      <c r="O6" s="14"/>
    </row>
    <row r="8" spans="1:15" ht="21">
      <c r="B8" s="32" t="s">
        <v>31</v>
      </c>
      <c r="C8" s="32"/>
      <c r="D8" s="32"/>
      <c r="E8" s="32"/>
      <c r="F8" s="32"/>
      <c r="G8" s="32"/>
      <c r="H8" s="32"/>
      <c r="J8" s="3"/>
      <c r="K8" s="5" t="s">
        <v>19</v>
      </c>
    </row>
    <row r="9" spans="1:15" ht="21">
      <c r="J9" s="3"/>
      <c r="K9" s="3"/>
    </row>
    <row r="10" spans="1:15" ht="21">
      <c r="J10" s="3"/>
      <c r="K10" s="3"/>
    </row>
    <row r="11" spans="1:15" ht="21">
      <c r="J11" s="5" t="s">
        <v>21</v>
      </c>
      <c r="K11" s="3"/>
    </row>
    <row r="14" spans="1:15" ht="21">
      <c r="I14" s="5" t="s">
        <v>25</v>
      </c>
    </row>
    <row r="16" spans="1:15">
      <c r="G16" s="8" t="s">
        <v>26</v>
      </c>
      <c r="J16" s="8" t="s">
        <v>27</v>
      </c>
    </row>
  </sheetData>
  <mergeCells count="1">
    <mergeCell ref="B8:H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2DCA44225E9B4DAEFDD14FFC736BEF" ma:contentTypeVersion="4" ma:contentTypeDescription="Create a new document." ma:contentTypeScope="" ma:versionID="afb9c07f117b844caf68b0dceef62346">
  <xsd:schema xmlns:xsd="http://www.w3.org/2001/XMLSchema" xmlns:xs="http://www.w3.org/2001/XMLSchema" xmlns:p="http://schemas.microsoft.com/office/2006/metadata/properties" xmlns:ns2="8eb28015-e122-48b0-9166-c0faefd8719d" xmlns:ns3="c8fd2850-b8eb-4f49-b317-eb497fd28ef7" targetNamespace="http://schemas.microsoft.com/office/2006/metadata/properties" ma:root="true" ma:fieldsID="7fee8d16406271d35c09f4ce493a287c" ns2:_="" ns3:_="">
    <xsd:import namespace="8eb28015-e122-48b0-9166-c0faefd8719d"/>
    <xsd:import namespace="c8fd2850-b8eb-4f49-b317-eb497fd28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28015-e122-48b0-9166-c0faefd87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fd2850-b8eb-4f49-b317-eb497fd28ef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6ADB19-93A6-40DB-A69B-BF1CD835A0C0}"/>
</file>

<file path=customXml/itemProps2.xml><?xml version="1.0" encoding="utf-8"?>
<ds:datastoreItem xmlns:ds="http://schemas.openxmlformats.org/officeDocument/2006/customXml" ds:itemID="{02FA5DC2-B78C-450E-AF7D-B7189CC11C6B}"/>
</file>

<file path=customXml/itemProps3.xml><?xml version="1.0" encoding="utf-8"?>
<ds:datastoreItem xmlns:ds="http://schemas.openxmlformats.org/officeDocument/2006/customXml" ds:itemID="{FB4C5FA0-E6F5-496F-B115-BCC4F0C2DF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Complete Entropy</vt:lpstr>
      <vt:lpstr>IG Weather</vt:lpstr>
      <vt:lpstr>IG Temp</vt:lpstr>
      <vt:lpstr>Sheet2</vt:lpstr>
      <vt:lpstr>Sheet3</vt:lpstr>
      <vt:lpstr>Step4</vt:lpstr>
      <vt:lpstr>Step5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Lenovo-PC</dc:creator>
  <cp:lastModifiedBy>Lenovo-PC</cp:lastModifiedBy>
  <dcterms:created xsi:type="dcterms:W3CDTF">2021-03-11T01:49:33Z</dcterms:created>
  <dcterms:modified xsi:type="dcterms:W3CDTF">2021-06-10T12:18:12Z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0x010100172DCA44225E9B4DAEFDD14FFC736BEF</vt:lpwstr>
  </property>
</Properties>
</file>