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SREYA\Desktop\"/>
    </mc:Choice>
  </mc:AlternateContent>
  <xr:revisionPtr revIDLastSave="0" documentId="13_ncr:1_{AD1E6963-051C-4EE4-BAED-ECF6316A515C}" xr6:coauthVersionLast="47" xr6:coauthVersionMax="47" xr10:uidLastSave="{00000000-0000-0000-0000-000000000000}"/>
  <bookViews>
    <workbookView xWindow="-108" yWindow="-108" windowWidth="23256" windowHeight="12456" activeTab="2" xr2:uid="{DB45511F-453B-43A7-9321-53223AFBD671}"/>
  </bookViews>
  <sheets>
    <sheet name="total subscribers analysis" sheetId="1" r:id="rId1"/>
    <sheet name="total views analysis" sheetId="2" r:id="rId2"/>
    <sheet name="total videos analysi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7" i="3" l="1"/>
  <c r="N15" i="3"/>
  <c r="H16" i="3"/>
  <c r="Q16" i="3" s="1"/>
  <c r="H17" i="3"/>
  <c r="Q17" i="3" s="1"/>
  <c r="H15" i="3"/>
  <c r="Q15" i="3" s="1"/>
  <c r="F16" i="3"/>
  <c r="P16" i="3" s="1"/>
  <c r="F17" i="3"/>
  <c r="F15" i="3"/>
  <c r="P15" i="3" s="1"/>
  <c r="D16" i="3"/>
  <c r="D17" i="3"/>
  <c r="O17" i="3" s="1"/>
  <c r="D15" i="3"/>
  <c r="O15" i="3" s="1"/>
  <c r="D15" i="2"/>
  <c r="D14" i="2"/>
  <c r="F14" i="2" s="1"/>
  <c r="H14" i="2" s="1"/>
  <c r="D13" i="2"/>
  <c r="F13" i="2" s="1"/>
  <c r="H13" i="2" s="1"/>
  <c r="F15" i="2"/>
  <c r="H15" i="2" s="1"/>
  <c r="O14" i="2"/>
  <c r="O13" i="2"/>
  <c r="P17" i="3"/>
  <c r="O16" i="3"/>
  <c r="N16" i="3"/>
  <c r="N15" i="2"/>
  <c r="O15" i="2"/>
  <c r="N14" i="2"/>
  <c r="N13" i="2"/>
  <c r="P15" i="2" l="1"/>
  <c r="P14" i="2"/>
  <c r="P13" i="2"/>
  <c r="Q12" i="1"/>
  <c r="Q13" i="1"/>
  <c r="Q11" i="1"/>
  <c r="P12" i="1"/>
  <c r="P13" i="1"/>
  <c r="P11" i="1"/>
  <c r="O12" i="1"/>
  <c r="O13" i="1"/>
  <c r="O11" i="1"/>
  <c r="N13" i="1"/>
  <c r="N12" i="1"/>
  <c r="N11" i="1"/>
  <c r="H12" i="1"/>
  <c r="H13" i="1"/>
  <c r="J13" i="1" s="1"/>
  <c r="H11" i="1"/>
  <c r="F12" i="1"/>
  <c r="F13" i="1"/>
  <c r="F11" i="1"/>
  <c r="D12" i="1"/>
  <c r="D13" i="1"/>
  <c r="D11" i="1"/>
  <c r="J12" i="1"/>
  <c r="Q14" i="2" l="1"/>
  <c r="Q13" i="2"/>
  <c r="Q15" i="2"/>
  <c r="J11" i="1"/>
</calcChain>
</file>

<file path=xl/sharedStrings.xml><?xml version="1.0" encoding="utf-8"?>
<sst xmlns="http://schemas.openxmlformats.org/spreadsheetml/2006/main" count="77" uniqueCount="32">
  <si>
    <t xml:space="preserve">Conversion rate </t>
  </si>
  <si>
    <t>product cost</t>
  </si>
  <si>
    <t>campaign cost</t>
  </si>
  <si>
    <t>Difference</t>
  </si>
  <si>
    <t>Avg Views Per Video (Excel)</t>
  </si>
  <si>
    <t>Avg Views Per Video (SQL)</t>
  </si>
  <si>
    <t>Potential Product Sales Per Video (Excel)</t>
  </si>
  <si>
    <t>Potential Product Sales Per Video (SQL)</t>
  </si>
  <si>
    <t>Net Profit (Excel)</t>
  </si>
  <si>
    <t>Net Profit (SQL)</t>
  </si>
  <si>
    <t>Channel Name</t>
  </si>
  <si>
    <t>Reconciliations (Excel, SQL)</t>
  </si>
  <si>
    <t>Total Subscribers Analysis</t>
  </si>
  <si>
    <t>NoCopyrightSounds</t>
  </si>
  <si>
    <t>DanTDM</t>
  </si>
  <si>
    <t>Dan Rhodes</t>
  </si>
  <si>
    <t>Potential Revenue Per Video ($ USD) (Excel)</t>
  </si>
  <si>
    <t>Potential Revenue Per Video ($ USD) (SQL)</t>
  </si>
  <si>
    <t>difference</t>
  </si>
  <si>
    <t>Recommendations</t>
  </si>
  <si>
    <t>Based on the viewershp and views per subscriber, Dan Rhodes appears to be the best option to advance with because there's a higher return on investment with Dan Rhodes compared to the other channels.</t>
  </si>
  <si>
    <t>Total Views Analysis</t>
  </si>
  <si>
    <t>Total Videos Analysis</t>
  </si>
  <si>
    <t xml:space="preserve">Dan Rhodes </t>
  </si>
  <si>
    <t>Mister Max</t>
  </si>
  <si>
    <t>Mister Max generates the best ROI based on this deal structure, but it's hard to ignore the net profit the other YouTuber channels generate from this too. It may be worth sructuring a package for all three of these channels and reaching out to their teams for a further conversation into a deal that generates a good return for all parties involved.</t>
  </si>
  <si>
    <t>campaign type</t>
  </si>
  <si>
    <t>11-video series sponsorship ($5k per vid)</t>
  </si>
  <si>
    <t>GRM Daily</t>
  </si>
  <si>
    <t>Man City</t>
  </si>
  <si>
    <t>Yogscast</t>
  </si>
  <si>
    <t>Althought Yogscast is the only channel with a positive net profit, the return on investment does not yied a high return. 
However, each of these channels are among some of the most consistent uploaders, averaging a resonable number of views per video, so it may be worth negotiating with the board on a higher budget for this 11-video series campaign to establish a good long-term relationship with these channels, as their consistent upload rate would inevitably increase their potential reach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</si>
</sst>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0"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b/>
      <sz val="11"/>
      <color rgb="FF006100"/>
      <name val="Calibri"/>
      <family val="2"/>
      <scheme val="minor"/>
    </font>
    <font>
      <b/>
      <sz val="18"/>
      <color theme="1"/>
      <name val="Calibri"/>
      <family val="2"/>
      <scheme val="minor"/>
    </font>
    <font>
      <b/>
      <sz val="20"/>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5">
    <xf numFmtId="0" fontId="0" fillId="0" borderId="0" xfId="0"/>
    <xf numFmtId="0" fontId="5" fillId="0" borderId="0" xfId="0" applyFont="1"/>
    <xf numFmtId="0" fontId="0" fillId="0" borderId="1" xfId="0" applyBorder="1"/>
    <xf numFmtId="0" fontId="5" fillId="0" borderId="1" xfId="0" applyFont="1" applyBorder="1" applyAlignment="1">
      <alignment horizontal="center" wrapText="1"/>
    </xf>
    <xf numFmtId="164" fontId="0" fillId="0" borderId="1" xfId="1" applyNumberFormat="1" applyFont="1" applyBorder="1"/>
    <xf numFmtId="164" fontId="0" fillId="0" borderId="1" xfId="0" applyNumberFormat="1" applyBorder="1"/>
    <xf numFmtId="0" fontId="4" fillId="4" borderId="1" xfId="4" applyBorder="1" applyAlignment="1">
      <alignment horizontal="center" wrapText="1"/>
    </xf>
    <xf numFmtId="0" fontId="3" fillId="3" borderId="1" xfId="3" applyBorder="1" applyAlignment="1">
      <alignment horizontal="center" wrapText="1"/>
    </xf>
    <xf numFmtId="0" fontId="2" fillId="2" borderId="1" xfId="2" applyBorder="1" applyAlignment="1">
      <alignment horizontal="center" wrapText="1"/>
    </xf>
    <xf numFmtId="0" fontId="1" fillId="5" borderId="1" xfId="5" applyBorder="1" applyAlignment="1">
      <alignment horizontal="center" wrapText="1"/>
    </xf>
    <xf numFmtId="0" fontId="1" fillId="6" borderId="1" xfId="6" applyBorder="1"/>
    <xf numFmtId="164" fontId="0" fillId="0" borderId="0" xfId="0" applyNumberFormat="1"/>
    <xf numFmtId="0" fontId="0" fillId="0" borderId="1" xfId="0" applyBorder="1" applyAlignment="1">
      <alignment horizontal="center"/>
    </xf>
    <xf numFmtId="164" fontId="2" fillId="2" borderId="1" xfId="2" applyNumberFormat="1" applyBorder="1"/>
    <xf numFmtId="164" fontId="6" fillId="2" borderId="1" xfId="2" applyNumberFormat="1" applyFont="1" applyBorder="1"/>
    <xf numFmtId="0" fontId="0" fillId="0" borderId="0" xfId="0" applyAlignment="1">
      <alignment horizontal="center" wrapText="1"/>
    </xf>
    <xf numFmtId="0" fontId="0" fillId="0" borderId="0" xfId="0" applyAlignment="1">
      <alignment horizontal="left" wrapText="1"/>
    </xf>
    <xf numFmtId="0" fontId="7" fillId="7" borderId="0" xfId="0" applyFont="1" applyFill="1" applyAlignment="1">
      <alignment horizontal="center"/>
    </xf>
    <xf numFmtId="0" fontId="8" fillId="7" borderId="0" xfId="0" applyFont="1" applyFill="1" applyAlignment="1">
      <alignment horizontal="center"/>
    </xf>
    <xf numFmtId="0" fontId="9" fillId="7" borderId="0" xfId="0" applyFont="1" applyFill="1" applyAlignment="1">
      <alignment horizontal="center"/>
    </xf>
    <xf numFmtId="164" fontId="2" fillId="2" borderId="1" xfId="1" applyNumberFormat="1" applyFont="1" applyFill="1" applyBorder="1"/>
    <xf numFmtId="0" fontId="0" fillId="0" borderId="0" xfId="0" applyAlignment="1">
      <alignment wrapText="1"/>
    </xf>
    <xf numFmtId="0" fontId="0" fillId="0" borderId="1" xfId="0" applyBorder="1" applyAlignment="1">
      <alignment horizontal="left" wrapText="1"/>
    </xf>
    <xf numFmtId="164" fontId="0" fillId="0" borderId="0" xfId="1" applyNumberFormat="1" applyFont="1"/>
    <xf numFmtId="0" fontId="1" fillId="6" borderId="1" xfId="6" applyBorder="1" applyAlignment="1">
      <alignment wrapText="1"/>
    </xf>
  </cellXfs>
  <cellStyles count="7">
    <cellStyle name="20% - Accent5" xfId="5" builtinId="46"/>
    <cellStyle name="40% - Accent5" xfId="6" builtinId="47"/>
    <cellStyle name="Bad" xfId="3" builtinId="27"/>
    <cellStyle name="Comma" xfId="1" builtinId="3"/>
    <cellStyle name="Good" xfId="2" builtinId="26"/>
    <cellStyle name="Neutral" xfId="4" builtinId="28"/>
    <cellStyle name="Normal" xfId="0" builtinId="0"/>
  </cellStyles>
  <dxfs count="6">
    <dxf>
      <fill>
        <patternFill>
          <bgColor rgb="FFFFC7CE"/>
        </patternFill>
      </fill>
    </dxf>
    <dxf>
      <fill>
        <patternFill>
          <bgColor rgb="FFFF0000"/>
        </patternFill>
      </fill>
    </dxf>
    <dxf>
      <fill>
        <patternFill>
          <bgColor rgb="FFFFC7CE"/>
        </patternFill>
      </fill>
    </dxf>
    <dxf>
      <fill>
        <patternFill>
          <bgColor rgb="FFFF0000"/>
        </patternFill>
      </fill>
    </dxf>
    <dxf>
      <fill>
        <patternFill>
          <bgColor rgb="FFFFC7CE"/>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74AB3-BF22-4F02-95A8-C9F184FAA216}">
  <dimension ref="A1:Q18"/>
  <sheetViews>
    <sheetView showGridLines="0" zoomScale="115" zoomScaleNormal="115" workbookViewId="0">
      <selection activeCell="C4" sqref="C4"/>
    </sheetView>
  </sheetViews>
  <sheetFormatPr defaultRowHeight="14.4" x14ac:dyDescent="0.3"/>
  <cols>
    <col min="1" max="1" width="24.109375" bestFit="1" customWidth="1"/>
    <col min="2" max="2" width="14" customWidth="1"/>
    <col min="3" max="3" width="12.109375" customWidth="1"/>
    <col min="4" max="4" width="21" customWidth="1"/>
    <col min="5" max="5" width="19.5546875" customWidth="1"/>
    <col min="6" max="6" width="19.109375" customWidth="1"/>
    <col min="7" max="7" width="20.77734375" customWidth="1"/>
    <col min="8" max="8" width="14.77734375" bestFit="1" customWidth="1"/>
    <col min="9" max="9" width="13.44140625" customWidth="1"/>
    <col min="10" max="10" width="9.5546875" customWidth="1"/>
  </cols>
  <sheetData>
    <row r="1" spans="1:17" ht="21" x14ac:dyDescent="0.4">
      <c r="A1" s="19" t="s">
        <v>12</v>
      </c>
      <c r="B1" s="19"/>
      <c r="C1" s="19"/>
    </row>
    <row r="4" spans="1:17" x14ac:dyDescent="0.3">
      <c r="A4" s="1" t="s">
        <v>11</v>
      </c>
      <c r="E4" s="10" t="s">
        <v>0</v>
      </c>
      <c r="F4" s="2">
        <v>0.02</v>
      </c>
    </row>
    <row r="5" spans="1:17" x14ac:dyDescent="0.3">
      <c r="E5" s="10" t="s">
        <v>1</v>
      </c>
      <c r="F5" s="4">
        <v>5</v>
      </c>
    </row>
    <row r="6" spans="1:17" x14ac:dyDescent="0.3">
      <c r="E6" s="10" t="s">
        <v>2</v>
      </c>
      <c r="F6" s="4">
        <v>50000</v>
      </c>
    </row>
    <row r="9" spans="1:17" x14ac:dyDescent="0.3">
      <c r="N9" s="12" t="s">
        <v>18</v>
      </c>
      <c r="O9" s="12"/>
      <c r="P9" s="12"/>
      <c r="Q9" s="12"/>
    </row>
    <row r="10" spans="1:17" ht="57.6" customHeight="1" x14ac:dyDescent="0.3">
      <c r="A10" s="3" t="s">
        <v>10</v>
      </c>
      <c r="B10" s="6" t="s">
        <v>4</v>
      </c>
      <c r="C10" s="6" t="s">
        <v>5</v>
      </c>
      <c r="D10" s="7" t="s">
        <v>6</v>
      </c>
      <c r="E10" s="7" t="s">
        <v>7</v>
      </c>
      <c r="F10" s="8" t="s">
        <v>16</v>
      </c>
      <c r="G10" s="8" t="s">
        <v>17</v>
      </c>
      <c r="H10" s="9" t="s">
        <v>8</v>
      </c>
      <c r="I10" s="9" t="s">
        <v>9</v>
      </c>
      <c r="J10" s="3" t="s">
        <v>3</v>
      </c>
      <c r="N10" s="6" t="s">
        <v>4</v>
      </c>
      <c r="O10" s="7" t="s">
        <v>6</v>
      </c>
      <c r="P10" s="8" t="s">
        <v>16</v>
      </c>
      <c r="Q10" s="9" t="s">
        <v>8</v>
      </c>
    </row>
    <row r="11" spans="1:17" x14ac:dyDescent="0.3">
      <c r="A11" s="2" t="s">
        <v>13</v>
      </c>
      <c r="B11" s="4">
        <v>6920000</v>
      </c>
      <c r="C11" s="4">
        <v>6920000</v>
      </c>
      <c r="D11" s="4">
        <f>B11*$F$4</f>
        <v>138400</v>
      </c>
      <c r="E11" s="4">
        <v>138400</v>
      </c>
      <c r="F11" s="4">
        <f>D11*$F$5</f>
        <v>692000</v>
      </c>
      <c r="G11" s="4">
        <v>692000</v>
      </c>
      <c r="H11" s="4">
        <f>F11-$F$6</f>
        <v>642000</v>
      </c>
      <c r="I11" s="4">
        <v>642000</v>
      </c>
      <c r="J11" s="4">
        <f>H11-I11</f>
        <v>0</v>
      </c>
      <c r="N11" s="5">
        <f>B11-C11</f>
        <v>0</v>
      </c>
      <c r="O11" s="5">
        <f>D11-E11</f>
        <v>0</v>
      </c>
      <c r="P11" s="5">
        <f>F11-G11</f>
        <v>0</v>
      </c>
      <c r="Q11" s="5">
        <f>H11-I11</f>
        <v>0</v>
      </c>
    </row>
    <row r="12" spans="1:17" x14ac:dyDescent="0.3">
      <c r="A12" s="2" t="s">
        <v>14</v>
      </c>
      <c r="B12" s="4">
        <v>5340000</v>
      </c>
      <c r="C12" s="4">
        <v>5340000</v>
      </c>
      <c r="D12" s="4">
        <f t="shared" ref="D12:D13" si="0">B12*$F$4</f>
        <v>106800</v>
      </c>
      <c r="E12" s="4">
        <v>106800</v>
      </c>
      <c r="F12" s="4">
        <f t="shared" ref="F12:F13" si="1">D12*$F$5</f>
        <v>534000</v>
      </c>
      <c r="G12" s="4">
        <v>534000</v>
      </c>
      <c r="H12" s="4">
        <f t="shared" ref="H12:H13" si="2">F12-$F$6</f>
        <v>484000</v>
      </c>
      <c r="I12" s="4">
        <v>484000</v>
      </c>
      <c r="J12" s="4">
        <f t="shared" ref="J12:J13" si="3">H12-I12</f>
        <v>0</v>
      </c>
      <c r="N12" s="5">
        <f>B12-C12</f>
        <v>0</v>
      </c>
      <c r="O12" s="5">
        <f t="shared" ref="O12:O13" si="4">D12-E12</f>
        <v>0</v>
      </c>
      <c r="P12" s="5">
        <f t="shared" ref="P12:P13" si="5">F12-G12</f>
        <v>0</v>
      </c>
      <c r="Q12" s="5">
        <f t="shared" ref="Q12:Q13" si="6">H12-I12</f>
        <v>0</v>
      </c>
    </row>
    <row r="13" spans="1:17" x14ac:dyDescent="0.3">
      <c r="A13" s="2" t="s">
        <v>15</v>
      </c>
      <c r="B13" s="4">
        <v>11150000</v>
      </c>
      <c r="C13" s="4">
        <v>11150000</v>
      </c>
      <c r="D13" s="4">
        <f t="shared" si="0"/>
        <v>223000</v>
      </c>
      <c r="E13" s="4">
        <v>223000</v>
      </c>
      <c r="F13" s="4">
        <f t="shared" si="1"/>
        <v>1115000</v>
      </c>
      <c r="G13" s="4">
        <v>1115000</v>
      </c>
      <c r="H13" s="14">
        <f t="shared" si="2"/>
        <v>1065000</v>
      </c>
      <c r="I13" s="14">
        <v>1065000</v>
      </c>
      <c r="J13" s="4">
        <f t="shared" si="3"/>
        <v>0</v>
      </c>
      <c r="N13" s="5">
        <f>B13-C13</f>
        <v>0</v>
      </c>
      <c r="O13" s="5">
        <f t="shared" si="4"/>
        <v>0</v>
      </c>
      <c r="P13" s="5">
        <f t="shared" si="5"/>
        <v>0</v>
      </c>
      <c r="Q13" s="5">
        <f t="shared" si="6"/>
        <v>0</v>
      </c>
    </row>
    <row r="15" spans="1:17" x14ac:dyDescent="0.3">
      <c r="C15" s="11"/>
    </row>
    <row r="16" spans="1:17" x14ac:dyDescent="0.3">
      <c r="A16" s="1" t="s">
        <v>19</v>
      </c>
      <c r="C16" s="11"/>
    </row>
    <row r="17" spans="1:4" ht="51" customHeight="1" x14ac:dyDescent="0.3">
      <c r="A17" s="16" t="s">
        <v>20</v>
      </c>
      <c r="B17" s="16"/>
      <c r="C17" s="16"/>
      <c r="D17" s="16"/>
    </row>
    <row r="18" spans="1:4" x14ac:dyDescent="0.3">
      <c r="C18" s="11"/>
    </row>
  </sheetData>
  <mergeCells count="3">
    <mergeCell ref="A1:C1"/>
    <mergeCell ref="N9:Q9"/>
    <mergeCell ref="A17:D17"/>
  </mergeCells>
  <conditionalFormatting sqref="J11:J13">
    <cfRule type="expression" dxfId="5" priority="1">
      <formula>$J$11&lt;&gt;0</formula>
    </cfRule>
    <cfRule type="cellIs" dxfId="4" priority="2"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5E73-DB7B-4C0A-BC4E-03E2279F6EDF}">
  <dimension ref="A1:Q19"/>
  <sheetViews>
    <sheetView showGridLines="0" workbookViewId="0">
      <selection activeCell="B24" sqref="B24"/>
    </sheetView>
  </sheetViews>
  <sheetFormatPr defaultRowHeight="14.4" x14ac:dyDescent="0.3"/>
  <cols>
    <col min="1" max="1" width="23" customWidth="1"/>
    <col min="2" max="2" width="12.5546875" customWidth="1"/>
    <col min="3" max="3" width="16" customWidth="1"/>
    <col min="4" max="4" width="21.33203125" customWidth="1"/>
    <col min="5" max="5" width="21" customWidth="1"/>
    <col min="6" max="6" width="19.21875" customWidth="1"/>
    <col min="7" max="7" width="21.5546875" customWidth="1"/>
    <col min="8" max="8" width="14.77734375" customWidth="1"/>
    <col min="9" max="9" width="15.88671875" customWidth="1"/>
    <col min="10" max="10" width="11.33203125" customWidth="1"/>
    <col min="14" max="14" width="14.21875" customWidth="1"/>
    <col min="15" max="15" width="23.88671875" customWidth="1"/>
    <col min="16" max="16" width="19.6640625" customWidth="1"/>
    <col min="17" max="17" width="14.21875" customWidth="1"/>
  </cols>
  <sheetData>
    <row r="1" spans="1:17" ht="25.8" x14ac:dyDescent="0.5">
      <c r="A1" s="18" t="s">
        <v>21</v>
      </c>
      <c r="B1" s="18"/>
      <c r="C1" s="18"/>
      <c r="D1" s="18"/>
    </row>
    <row r="6" spans="1:17" x14ac:dyDescent="0.3">
      <c r="A6" s="1" t="s">
        <v>11</v>
      </c>
      <c r="E6" s="10" t="s">
        <v>0</v>
      </c>
      <c r="F6" s="2">
        <v>0.02</v>
      </c>
    </row>
    <row r="7" spans="1:17" x14ac:dyDescent="0.3">
      <c r="E7" s="10" t="s">
        <v>1</v>
      </c>
      <c r="F7" s="4">
        <v>5</v>
      </c>
    </row>
    <row r="8" spans="1:17" x14ac:dyDescent="0.3">
      <c r="E8" s="10" t="s">
        <v>2</v>
      </c>
      <c r="F8" s="4">
        <v>130000</v>
      </c>
    </row>
    <row r="11" spans="1:17" x14ac:dyDescent="0.3">
      <c r="N11" s="12" t="s">
        <v>18</v>
      </c>
      <c r="O11" s="12"/>
      <c r="P11" s="12"/>
      <c r="Q11" s="12"/>
    </row>
    <row r="12" spans="1:17" ht="72" x14ac:dyDescent="0.3">
      <c r="A12" s="3" t="s">
        <v>10</v>
      </c>
      <c r="B12" s="6" t="s">
        <v>4</v>
      </c>
      <c r="C12" s="6" t="s">
        <v>5</v>
      </c>
      <c r="D12" s="7" t="s">
        <v>6</v>
      </c>
      <c r="E12" s="7" t="s">
        <v>7</v>
      </c>
      <c r="F12" s="8" t="s">
        <v>16</v>
      </c>
      <c r="G12" s="8" t="s">
        <v>17</v>
      </c>
      <c r="H12" s="9" t="s">
        <v>8</v>
      </c>
      <c r="I12" s="9" t="s">
        <v>9</v>
      </c>
      <c r="J12" s="3" t="s">
        <v>3</v>
      </c>
      <c r="N12" s="6" t="s">
        <v>4</v>
      </c>
      <c r="O12" s="7" t="s">
        <v>6</v>
      </c>
      <c r="P12" s="8" t="s">
        <v>16</v>
      </c>
      <c r="Q12" s="9" t="s">
        <v>8</v>
      </c>
    </row>
    <row r="13" spans="1:17" x14ac:dyDescent="0.3">
      <c r="A13" s="2" t="s">
        <v>14</v>
      </c>
      <c r="B13" s="4">
        <v>5340000</v>
      </c>
      <c r="C13" s="4">
        <v>5340000</v>
      </c>
      <c r="D13" s="4">
        <f>B13*$F$6</f>
        <v>106800</v>
      </c>
      <c r="E13" s="4">
        <v>106800</v>
      </c>
      <c r="F13" s="4">
        <f>D13*$F$7</f>
        <v>534000</v>
      </c>
      <c r="G13" s="4">
        <v>534000</v>
      </c>
      <c r="H13" s="4">
        <f>F13-$F$8</f>
        <v>404000</v>
      </c>
      <c r="I13" s="4">
        <v>404000</v>
      </c>
      <c r="J13" s="4"/>
      <c r="N13" s="5">
        <f>B13-C13</f>
        <v>0</v>
      </c>
      <c r="O13" s="5">
        <f>D13-E13</f>
        <v>0</v>
      </c>
      <c r="P13" s="5">
        <f>F13-G13</f>
        <v>0</v>
      </c>
      <c r="Q13" s="5">
        <f>H13-I13</f>
        <v>0</v>
      </c>
    </row>
    <row r="14" spans="1:17" x14ac:dyDescent="0.3">
      <c r="A14" s="2" t="s">
        <v>23</v>
      </c>
      <c r="B14" s="4">
        <v>11150000</v>
      </c>
      <c r="C14" s="4">
        <v>11150000</v>
      </c>
      <c r="D14" s="4">
        <f>B14*$F$6</f>
        <v>223000</v>
      </c>
      <c r="E14" s="4">
        <v>223000</v>
      </c>
      <c r="F14" s="4">
        <f>D14*$F$7</f>
        <v>1115000</v>
      </c>
      <c r="G14" s="4">
        <v>1115000</v>
      </c>
      <c r="H14" s="4">
        <f>F14-$F$8</f>
        <v>985000</v>
      </c>
      <c r="I14" s="4">
        <v>985000</v>
      </c>
      <c r="J14" s="4"/>
      <c r="N14" s="5">
        <f>B14-C14</f>
        <v>0</v>
      </c>
      <c r="O14" s="5">
        <f t="shared" ref="O14:O15" si="0">D14-E14</f>
        <v>0</v>
      </c>
      <c r="P14" s="5">
        <f t="shared" ref="P14:P15" si="1">F14-G14</f>
        <v>0</v>
      </c>
      <c r="Q14" s="5">
        <f t="shared" ref="Q14:Q15" si="2">H14-I14</f>
        <v>0</v>
      </c>
    </row>
    <row r="15" spans="1:17" x14ac:dyDescent="0.3">
      <c r="A15" s="2" t="s">
        <v>24</v>
      </c>
      <c r="B15" s="4">
        <v>14060000</v>
      </c>
      <c r="C15" s="4">
        <v>14060000</v>
      </c>
      <c r="D15" s="4">
        <f>B15*$F$6</f>
        <v>281200</v>
      </c>
      <c r="E15" s="4">
        <v>281200</v>
      </c>
      <c r="F15" s="4">
        <f>D15*$F$7</f>
        <v>1406000</v>
      </c>
      <c r="G15" s="4">
        <v>1406000</v>
      </c>
      <c r="H15" s="13">
        <f>F15-$F$8</f>
        <v>1276000</v>
      </c>
      <c r="I15" s="20">
        <v>1276000</v>
      </c>
      <c r="J15" s="4"/>
      <c r="N15" s="5">
        <f>B15-C15</f>
        <v>0</v>
      </c>
      <c r="O15" s="5">
        <f t="shared" si="0"/>
        <v>0</v>
      </c>
      <c r="P15" s="5">
        <f t="shared" si="1"/>
        <v>0</v>
      </c>
      <c r="Q15" s="5">
        <f t="shared" si="2"/>
        <v>0</v>
      </c>
    </row>
    <row r="17" spans="1:4" x14ac:dyDescent="0.3">
      <c r="C17" s="11"/>
    </row>
    <row r="18" spans="1:4" x14ac:dyDescent="0.3">
      <c r="A18" s="1" t="s">
        <v>19</v>
      </c>
      <c r="C18" s="11"/>
    </row>
    <row r="19" spans="1:4" ht="72.599999999999994" customHeight="1" x14ac:dyDescent="0.3">
      <c r="A19" s="15" t="s">
        <v>25</v>
      </c>
      <c r="B19" s="15"/>
      <c r="C19" s="15"/>
      <c r="D19" s="15"/>
    </row>
  </sheetData>
  <mergeCells count="3">
    <mergeCell ref="A1:D1"/>
    <mergeCell ref="N11:Q11"/>
    <mergeCell ref="A19:D19"/>
  </mergeCells>
  <conditionalFormatting sqref="J13:J15">
    <cfRule type="expression" dxfId="3" priority="1">
      <formula>$J$11&lt;&gt;0</formula>
    </cfRule>
    <cfRule type="cellIs" dxfId="2" priority="2" operator="less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2B572-EBF7-4BD9-BD65-852DBEB79946}">
  <dimension ref="A1:Q22"/>
  <sheetViews>
    <sheetView tabSelected="1" workbookViewId="0">
      <selection activeCell="H11" sqref="H11"/>
    </sheetView>
  </sheetViews>
  <sheetFormatPr defaultRowHeight="14.4" x14ac:dyDescent="0.3"/>
  <cols>
    <col min="1" max="1" width="17.77734375" customWidth="1"/>
    <col min="2" max="2" width="19.44140625" customWidth="1"/>
    <col min="3" max="3" width="18.33203125" customWidth="1"/>
    <col min="4" max="4" width="21.109375" customWidth="1"/>
    <col min="5" max="5" width="20.88671875" customWidth="1"/>
    <col min="6" max="6" width="21.5546875" customWidth="1"/>
    <col min="7" max="7" width="22.44140625" customWidth="1"/>
    <col min="8" max="8" width="18.109375" customWidth="1"/>
    <col min="9" max="9" width="18" customWidth="1"/>
    <col min="10" max="10" width="17.77734375" customWidth="1"/>
    <col min="14" max="14" width="17.88671875" customWidth="1"/>
    <col min="15" max="15" width="17.77734375" customWidth="1"/>
    <col min="16" max="16" width="18" customWidth="1"/>
    <col min="17" max="17" width="18.109375" customWidth="1"/>
  </cols>
  <sheetData>
    <row r="1" spans="1:17" ht="23.4" x14ac:dyDescent="0.45">
      <c r="A1" s="17" t="s">
        <v>22</v>
      </c>
      <c r="B1" s="17"/>
      <c r="C1" s="17"/>
    </row>
    <row r="8" spans="1:17" x14ac:dyDescent="0.3">
      <c r="A8" s="1" t="s">
        <v>11</v>
      </c>
      <c r="E8" s="10" t="s">
        <v>0</v>
      </c>
      <c r="F8" s="2">
        <v>0.02</v>
      </c>
    </row>
    <row r="9" spans="1:17" x14ac:dyDescent="0.3">
      <c r="E9" s="10" t="s">
        <v>1</v>
      </c>
      <c r="F9" s="4">
        <v>5</v>
      </c>
    </row>
    <row r="10" spans="1:17" x14ac:dyDescent="0.3">
      <c r="E10" s="10" t="s">
        <v>2</v>
      </c>
      <c r="F10" s="4">
        <v>55000</v>
      </c>
    </row>
    <row r="11" spans="1:17" s="21" customFormat="1" ht="30.6" customHeight="1" x14ac:dyDescent="0.3">
      <c r="E11" s="24" t="s">
        <v>26</v>
      </c>
      <c r="F11" s="22" t="s">
        <v>27</v>
      </c>
    </row>
    <row r="13" spans="1:17" x14ac:dyDescent="0.3">
      <c r="N13" s="12" t="s">
        <v>18</v>
      </c>
      <c r="O13" s="12"/>
      <c r="P13" s="12"/>
      <c r="Q13" s="12"/>
    </row>
    <row r="14" spans="1:17" ht="72" x14ac:dyDescent="0.3">
      <c r="A14" s="3" t="s">
        <v>10</v>
      </c>
      <c r="B14" s="6" t="s">
        <v>4</v>
      </c>
      <c r="C14" s="6" t="s">
        <v>5</v>
      </c>
      <c r="D14" s="7" t="s">
        <v>6</v>
      </c>
      <c r="E14" s="7" t="s">
        <v>7</v>
      </c>
      <c r="F14" s="8" t="s">
        <v>16</v>
      </c>
      <c r="G14" s="8" t="s">
        <v>17</v>
      </c>
      <c r="H14" s="9" t="s">
        <v>8</v>
      </c>
      <c r="I14" s="9" t="s">
        <v>9</v>
      </c>
      <c r="J14" s="3" t="s">
        <v>3</v>
      </c>
      <c r="N14" s="6" t="s">
        <v>4</v>
      </c>
      <c r="O14" s="7" t="s">
        <v>6</v>
      </c>
      <c r="P14" s="8" t="s">
        <v>16</v>
      </c>
      <c r="Q14" s="9" t="s">
        <v>8</v>
      </c>
    </row>
    <row r="15" spans="1:17" x14ac:dyDescent="0.3">
      <c r="A15" s="2" t="s">
        <v>28</v>
      </c>
      <c r="B15" s="23">
        <v>510000</v>
      </c>
      <c r="C15" s="4">
        <v>510000</v>
      </c>
      <c r="D15" s="4">
        <f>B15*$F$8</f>
        <v>10200</v>
      </c>
      <c r="E15" s="4">
        <v>10200</v>
      </c>
      <c r="F15" s="4">
        <f>D15*$F$9</f>
        <v>51000</v>
      </c>
      <c r="G15" s="4">
        <v>51000</v>
      </c>
      <c r="H15" s="4">
        <f>F15-$F$10</f>
        <v>-4000</v>
      </c>
      <c r="I15" s="4">
        <v>-4000</v>
      </c>
      <c r="J15" s="4"/>
      <c r="N15" s="5">
        <f>B15-C15</f>
        <v>0</v>
      </c>
      <c r="O15" s="5">
        <f>D15-E15</f>
        <v>0</v>
      </c>
      <c r="P15" s="5">
        <f>F15-G15</f>
        <v>0</v>
      </c>
      <c r="Q15" s="5">
        <f>H15-I15</f>
        <v>0</v>
      </c>
    </row>
    <row r="16" spans="1:17" x14ac:dyDescent="0.3">
      <c r="A16" s="2" t="s">
        <v>29</v>
      </c>
      <c r="B16" s="4">
        <v>240000</v>
      </c>
      <c r="C16" s="4">
        <v>240000</v>
      </c>
      <c r="D16" s="4">
        <f t="shared" ref="D16:D17" si="0">B16*$F$8</f>
        <v>4800</v>
      </c>
      <c r="E16" s="4">
        <v>4800</v>
      </c>
      <c r="F16" s="4">
        <f t="shared" ref="F16:F17" si="1">D16*$F$9</f>
        <v>24000</v>
      </c>
      <c r="G16" s="4">
        <v>24000</v>
      </c>
      <c r="H16" s="4">
        <f t="shared" ref="H16:H17" si="2">F16-$F$10</f>
        <v>-31000</v>
      </c>
      <c r="I16" s="4">
        <v>-31000</v>
      </c>
      <c r="J16" s="4"/>
      <c r="N16" s="5">
        <f>B16-C16</f>
        <v>0</v>
      </c>
      <c r="O16" s="5">
        <f t="shared" ref="O16:O17" si="3">D16-E16</f>
        <v>0</v>
      </c>
      <c r="P16" s="5">
        <f t="shared" ref="P16:P17" si="4">F16-G16</f>
        <v>0</v>
      </c>
      <c r="Q16" s="5">
        <f t="shared" ref="Q16:Q17" si="5">H16-I16</f>
        <v>0</v>
      </c>
    </row>
    <row r="17" spans="1:17" x14ac:dyDescent="0.3">
      <c r="A17" s="2" t="s">
        <v>30</v>
      </c>
      <c r="B17" s="4">
        <v>710000</v>
      </c>
      <c r="C17" s="4">
        <v>710000</v>
      </c>
      <c r="D17" s="4">
        <f t="shared" si="0"/>
        <v>14200</v>
      </c>
      <c r="E17" s="4">
        <v>14200</v>
      </c>
      <c r="F17" s="4">
        <f t="shared" si="1"/>
        <v>71000</v>
      </c>
      <c r="G17" s="4">
        <v>71000</v>
      </c>
      <c r="H17" s="4">
        <f t="shared" si="2"/>
        <v>16000</v>
      </c>
      <c r="I17" s="2">
        <v>16000</v>
      </c>
      <c r="J17" s="4"/>
      <c r="N17" s="5">
        <f>C17-B17</f>
        <v>0</v>
      </c>
      <c r="O17" s="5">
        <f t="shared" si="3"/>
        <v>0</v>
      </c>
      <c r="P17" s="5">
        <f t="shared" si="4"/>
        <v>0</v>
      </c>
      <c r="Q17" s="5">
        <f t="shared" si="5"/>
        <v>0</v>
      </c>
    </row>
    <row r="19" spans="1:17" x14ac:dyDescent="0.3">
      <c r="C19" s="11"/>
    </row>
    <row r="20" spans="1:17" x14ac:dyDescent="0.3">
      <c r="A20" s="1" t="s">
        <v>19</v>
      </c>
      <c r="C20" s="11"/>
    </row>
    <row r="21" spans="1:17" x14ac:dyDescent="0.3">
      <c r="A21" s="16"/>
      <c r="B21" s="16"/>
      <c r="C21" s="16"/>
      <c r="D21" s="16"/>
    </row>
    <row r="22" spans="1:17" ht="123.6" customHeight="1" x14ac:dyDescent="0.3">
      <c r="A22" s="15" t="s">
        <v>31</v>
      </c>
      <c r="B22" s="15"/>
      <c r="C22" s="15"/>
      <c r="D22" s="15"/>
    </row>
  </sheetData>
  <mergeCells count="4">
    <mergeCell ref="N13:Q13"/>
    <mergeCell ref="A21:D21"/>
    <mergeCell ref="A1:C1"/>
    <mergeCell ref="A22:D22"/>
  </mergeCells>
  <conditionalFormatting sqref="J15:J17">
    <cfRule type="expression" dxfId="1" priority="1">
      <formula>$J$11&lt;&gt;0</formula>
    </cfRule>
    <cfRule type="cellIs" dxfId="0" priority="2"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subscribers analysis</vt:lpstr>
      <vt:lpstr>total views analysis</vt:lpstr>
      <vt:lpstr>total videos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Venu</dc:creator>
  <cp:lastModifiedBy>Amal Venu</cp:lastModifiedBy>
  <dcterms:created xsi:type="dcterms:W3CDTF">2024-05-12T12:40:49Z</dcterms:created>
  <dcterms:modified xsi:type="dcterms:W3CDTF">2024-05-13T07:57:26Z</dcterms:modified>
</cp:coreProperties>
</file>